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0" windowWidth="15480" windowHeight="11640" activeTab="0"/>
  </bookViews>
  <sheets>
    <sheet name="K21TH1-8 (GUI QUẢNG NAM)" sheetId="1" r:id="rId1"/>
  </sheets>
  <definedNames>
    <definedName name="_xlnm.Print_Titles" localSheetId="0">'K21TH1-8 (GUI QUẢNG NAM)'!$2:$2</definedName>
  </definedNames>
  <calcPr fullCalcOnLoad="1"/>
</workbook>
</file>

<file path=xl/comments1.xml><?xml version="1.0" encoding="utf-8"?>
<comments xmlns="http://schemas.openxmlformats.org/spreadsheetml/2006/main">
  <authors>
    <author>Administrator</author>
  </authors>
  <commentList>
    <comment ref="I109" authorId="0">
      <text>
        <r>
          <rPr>
            <b/>
            <sz val="8"/>
            <rFont val="Tahoma"/>
            <family val="0"/>
          </rPr>
          <t>Administrator:</t>
        </r>
        <r>
          <rPr>
            <sz val="8"/>
            <rFont val="Tahoma"/>
            <family val="0"/>
          </rPr>
          <t xml:space="preserve">
đóng điện 18/12/2011</t>
        </r>
      </text>
    </comment>
    <comment ref="I119" authorId="0">
      <text>
        <r>
          <rPr>
            <b/>
            <sz val="8"/>
            <rFont val="Tahoma"/>
            <family val="0"/>
          </rPr>
          <t>Administrator:</t>
        </r>
        <r>
          <rPr>
            <sz val="8"/>
            <rFont val="Tahoma"/>
            <family val="0"/>
          </rPr>
          <t xml:space="preserve">
đóng điện T6.2011</t>
        </r>
      </text>
    </comment>
  </commentList>
</comments>
</file>

<file path=xl/sharedStrings.xml><?xml version="1.0" encoding="utf-8"?>
<sst xmlns="http://schemas.openxmlformats.org/spreadsheetml/2006/main" count="437" uniqueCount="344">
  <si>
    <t>DANH SÁCH SINH VIÊN ĐĂNG KÝ ĐỊA ĐIỂM THỰC TẬP TỐT NGHIỆP 
TẠI CÔNG TY ĐIỆN LỰC QUẢNG NAM
LỚP K21TH, HỆ TRUNG CẤP CHUYÊN NGHIỆP, NGÀNH HỆ THỐNG ĐIỆN
(kèm theo công văn số          /CĐMT-ĐT ngày      tháng 03 năm 2014)</t>
  </si>
  <si>
    <t>TT</t>
  </si>
  <si>
    <t>Mă SV</t>
  </si>
  <si>
    <t>Họ và</t>
  </si>
  <si>
    <t>Tên</t>
  </si>
  <si>
    <t>Ngày sinh</t>
  </si>
  <si>
    <t>Nữ</t>
  </si>
  <si>
    <t>Nơi sinh</t>
  </si>
  <si>
    <t>Hộ khẩu thường trú</t>
  </si>
  <si>
    <t>Địa điểm đăng ký thực tập</t>
  </si>
  <si>
    <t>Điện thoại</t>
  </si>
  <si>
    <t>Lớp</t>
  </si>
  <si>
    <t>Tự liên hệ</t>
  </si>
  <si>
    <t>Chức vụ</t>
  </si>
  <si>
    <t>Nguyễn Hoàng Trung</t>
  </si>
  <si>
    <t>Hiếu</t>
  </si>
  <si>
    <t>29/07/1994</t>
  </si>
  <si>
    <t>Bắc Trà My - Quảng Nam</t>
  </si>
  <si>
    <t>Dương Trung - Trà Dương -  Bắc Trà My - Quảng Nam</t>
  </si>
  <si>
    <t>Điện lực Bắc Trà My</t>
  </si>
  <si>
    <t>0964497158</t>
  </si>
  <si>
    <t>K21TH6</t>
  </si>
  <si>
    <t>Nguyễn Đức</t>
  </si>
  <si>
    <t>Hùng</t>
  </si>
  <si>
    <t>02/06/1992</t>
  </si>
  <si>
    <t>Đại Lộc - Quảng Nam</t>
  </si>
  <si>
    <t>Tịnh Đông Tây - Đại Lãnh - Đại Lộc - Quảng Nam</t>
  </si>
  <si>
    <t>Điện lực Đại Lộc</t>
  </si>
  <si>
    <t>0962841095</t>
  </si>
  <si>
    <t>K21TH3</t>
  </si>
  <si>
    <t>Trần Văn</t>
  </si>
  <si>
    <t>Lộc</t>
  </si>
  <si>
    <t>24/10/1992</t>
  </si>
  <si>
    <t>Thôn 6 - Đại Hồng - Đại Lộc - Quảng Nam</t>
  </si>
  <si>
    <t>0963205101</t>
  </si>
  <si>
    <t>Đặng Công</t>
  </si>
  <si>
    <t>Dũng</t>
  </si>
  <si>
    <t>24/09/1993</t>
  </si>
  <si>
    <t>Nam Giang - Quảng Nam</t>
  </si>
  <si>
    <t>Tổ 4- Thạnh Mỹ 2- TT Thạnh Mỹ - Nam Giang - Quảng Nam</t>
  </si>
  <si>
    <t>0964628152</t>
  </si>
  <si>
    <t>K21TH5</t>
  </si>
  <si>
    <t>Đinh Ngọc</t>
  </si>
  <si>
    <t>Lâm</t>
  </si>
  <si>
    <t>30/11/1994</t>
  </si>
  <si>
    <t>Thôn Pà Vã- Tà Bhing - Nam Giang - Quảng Nam</t>
  </si>
  <si>
    <t>0964209329</t>
  </si>
  <si>
    <t>Lê Văn</t>
  </si>
  <si>
    <t>Nhanh</t>
  </si>
  <si>
    <t>28/05/1991</t>
  </si>
  <si>
    <t>Bình Tây - Đại Thắng - Đại Lộc - Quảng Nam</t>
  </si>
  <si>
    <t>01224469693</t>
  </si>
  <si>
    <t>Hà Huy</t>
  </si>
  <si>
    <t>Quân</t>
  </si>
  <si>
    <t>02/04/1992</t>
  </si>
  <si>
    <t>Cẩm Xuyên - Hà Tĩnh</t>
  </si>
  <si>
    <t>Thôn 8- Cẩm Hưng - Cẩm Xuyên - Hà Tĩnh</t>
  </si>
  <si>
    <t>0988000901</t>
  </si>
  <si>
    <t>Nguyên</t>
  </si>
  <si>
    <t>19/04/1993</t>
  </si>
  <si>
    <t>Điện Bàn-Quảng Nam</t>
  </si>
  <si>
    <t>Tổ 2- Thọ Trung - Điện Thọ - Điện Bàn-Quảng Nam</t>
  </si>
  <si>
    <t>Điện lực Đại Lộc</t>
  </si>
  <si>
    <t>01282115714</t>
  </si>
  <si>
    <t>K21TH2</t>
  </si>
  <si>
    <t>Trần Hà</t>
  </si>
  <si>
    <t>Hưng</t>
  </si>
  <si>
    <t>14/07/1990</t>
  </si>
  <si>
    <t>Trùng Khánh - Cao Bằng</t>
  </si>
  <si>
    <t>Thôn Đầm Râm - Thach Mỹ - Nam Giang - Quảng Nam</t>
  </si>
  <si>
    <t>0974298307</t>
  </si>
  <si>
    <t>K21TH7</t>
  </si>
  <si>
    <t>Hồ Minh</t>
  </si>
  <si>
    <t>Vương</t>
  </si>
  <si>
    <t>18/06/1981</t>
  </si>
  <si>
    <t>Điện Bàn - Quảng Nam</t>
  </si>
  <si>
    <t>Đội 2- Thôn 1- Điện Tiến - Điện Bàn - Quảng Nam</t>
  </si>
  <si>
    <t>01626249935</t>
  </si>
  <si>
    <t>Lê Thanh</t>
  </si>
  <si>
    <t>Trà</t>
  </si>
  <si>
    <t>02/04/1994</t>
  </si>
  <si>
    <t>Tổ 3- Đại An - Đại Nghĩa - Đại Lộc - Quảng Nam</t>
  </si>
  <si>
    <t>01636111654</t>
  </si>
  <si>
    <t>K21TH8</t>
  </si>
  <si>
    <t>Huỳnh Đỗ Huy</t>
  </si>
  <si>
    <t>Hoàng</t>
  </si>
  <si>
    <t>24/12/1994</t>
  </si>
  <si>
    <t>Ngọc Tứ - Điện An - Điện Bàn - Quảng Nam</t>
  </si>
  <si>
    <t>Điện lực Điện Bàn</t>
  </si>
  <si>
    <t>01224257503</t>
  </si>
  <si>
    <t>Hà Phước</t>
  </si>
  <si>
    <t>Việt</t>
  </si>
  <si>
    <t>26/07/1993</t>
  </si>
  <si>
    <t>Ngọc Liên - Điện An - Điện Bàn - Quảng Nam</t>
  </si>
  <si>
    <t>01266777608</t>
  </si>
  <si>
    <t>Trần Anh</t>
  </si>
  <si>
    <t>Cương</t>
  </si>
  <si>
    <t>22/11/1994</t>
  </si>
  <si>
    <t>Tổ 3 - Phong Nhất - Điện An - Điện Bàn - Quảng Nam</t>
  </si>
  <si>
    <t>Điện lực Điện Bàn</t>
  </si>
  <si>
    <t>01666456749</t>
  </si>
  <si>
    <t>Thân</t>
  </si>
  <si>
    <t>Tín</t>
  </si>
  <si>
    <t>25/11/1994</t>
  </si>
  <si>
    <t>Câu Nhi Đông - Điện An - Điện Bàn - Quảng Nam</t>
  </si>
  <si>
    <t>Điện lực Điện Bàn</t>
  </si>
  <si>
    <t>01287182638</t>
  </si>
  <si>
    <t>Tuấn</t>
  </si>
  <si>
    <t>11/04/1993</t>
  </si>
  <si>
    <t>Bồ Mưng 1- Điện Thắng Bắc - Điện Bàn-Quảng Nam</t>
  </si>
  <si>
    <t>Ngô Văn</t>
  </si>
  <si>
    <t>Chiến</t>
  </si>
  <si>
    <t>10/03/1994</t>
  </si>
  <si>
    <t>Ngọc Tam - Điện An - Điện Bàn - Quảng Nam</t>
  </si>
  <si>
    <t>01205234476</t>
  </si>
  <si>
    <t>Trần Khánh Thanh</t>
  </si>
  <si>
    <t>Hải</t>
  </si>
  <si>
    <t>02/01/1994</t>
  </si>
  <si>
    <t>Điện An - Điện Bàn - Quảng Nam</t>
  </si>
  <si>
    <t>01224387958</t>
  </si>
  <si>
    <t>Bríu</t>
  </si>
  <si>
    <t>Nhơn</t>
  </si>
  <si>
    <t>20/05/1993</t>
  </si>
  <si>
    <t>Đông Giang - Quảng Nam</t>
  </si>
  <si>
    <t>Thôn Nal- Lăng - Tây Giang - Quảng Nam</t>
  </si>
  <si>
    <t>Điện lực Đông Giang</t>
  </si>
  <si>
    <t>Phạm</t>
  </si>
  <si>
    <t>Trọng</t>
  </si>
  <si>
    <t>27/03/1994</t>
  </si>
  <si>
    <t>Trung Phú 2- Điện Minh - Điện Bàn - Quảng Nam</t>
  </si>
  <si>
    <t>Điện lực Duy Xuyên</t>
  </si>
  <si>
    <t>01665527006</t>
  </si>
  <si>
    <t>Nguyễn Thành</t>
  </si>
  <si>
    <t>An</t>
  </si>
  <si>
    <t>02/09/1991</t>
  </si>
  <si>
    <t>Bình Sơn - Quảng Ngãi</t>
  </si>
  <si>
    <t>Thượng Hoà - Bình Đông - Bình Sơn - Quảng Ngãi</t>
  </si>
  <si>
    <t>Điện lực Hiệp Đức</t>
  </si>
  <si>
    <t>01214680736</t>
  </si>
  <si>
    <t>K21TH4</t>
  </si>
  <si>
    <t>Vũ Văn</t>
  </si>
  <si>
    <t>Huỳnh</t>
  </si>
  <si>
    <t>28/02/1994</t>
  </si>
  <si>
    <t>Phước Sơn - Quảng Nam</t>
  </si>
  <si>
    <t>14 Đỗ Văn Tuyển - Khối 4 - Khâm Đức - Phước Sơn - Quảng Nam</t>
  </si>
  <si>
    <t>01682748692</t>
  </si>
  <si>
    <t>Nguyễn Văn</t>
  </si>
  <si>
    <t>02/01/1992</t>
  </si>
  <si>
    <t>Hiệp Đức - Quảng Nam</t>
  </si>
  <si>
    <t>Tổ 3- Thôn 1- Thăng Phước - Hiệp Đức - Quảng Nam</t>
  </si>
  <si>
    <t>0983482021</t>
  </si>
  <si>
    <t>Trần Đăng</t>
  </si>
  <si>
    <t>Lĩnh</t>
  </si>
  <si>
    <t>14/02/1987</t>
  </si>
  <si>
    <t>Tân Kỳ - Nghệ An</t>
  </si>
  <si>
    <t>Nghĩa Đồng - Tân Kỳ - Nghệ An</t>
  </si>
  <si>
    <t>Điện lực Hội An</t>
  </si>
  <si>
    <t>0932520620</t>
  </si>
  <si>
    <t>Lê Xuân</t>
  </si>
  <si>
    <t>Long</t>
  </si>
  <si>
    <t>10/11/1993</t>
  </si>
  <si>
    <t>Kỳ Anh -Hà Tĩnh</t>
  </si>
  <si>
    <t>Kỳ Phương - Kỳ Anh -Hà Tĩnh</t>
  </si>
  <si>
    <t>01649091008</t>
  </si>
  <si>
    <t>Trần Xuân</t>
  </si>
  <si>
    <t>Định</t>
  </si>
  <si>
    <t>28/10/1993</t>
  </si>
  <si>
    <t>Tam Kỳ - Quảng Nam</t>
  </si>
  <si>
    <t>Tổ 2- Mỹ Cang - Tam Thăng - Tam Kỳ - Quảng Nam</t>
  </si>
  <si>
    <t>Điện lực Hội An</t>
  </si>
  <si>
    <t>0974022712</t>
  </si>
  <si>
    <t>Nhân</t>
  </si>
  <si>
    <t>11/12/1993</t>
  </si>
  <si>
    <t>Hội An-Quảng Nam</t>
  </si>
  <si>
    <t>Sơn Phô 1- Cẩm Châu - Hội An-Quảng Nam</t>
  </si>
  <si>
    <t>0906353671</t>
  </si>
  <si>
    <t>Phạm Xuân</t>
  </si>
  <si>
    <t>Sơn</t>
  </si>
  <si>
    <t>17/02/1994</t>
  </si>
  <si>
    <t>Quế Sơn - Quảng Nam</t>
  </si>
  <si>
    <t>Thôn 8A- Quế Phú - Quế Sơn - Quảng Nam</t>
  </si>
  <si>
    <t>01653433896</t>
  </si>
  <si>
    <t>18/05/1994</t>
  </si>
  <si>
    <t>Đà Nẵng</t>
  </si>
  <si>
    <t>Kiệt 15/30 - Nguyễn Trãi - Hải Châu - Đà Nẵng</t>
  </si>
  <si>
    <t>Điện lực Hội An</t>
  </si>
  <si>
    <t>01227244891</t>
  </si>
  <si>
    <t>Phạm Lương</t>
  </si>
  <si>
    <t>Vàng</t>
  </si>
  <si>
    <t>13/02/1994</t>
  </si>
  <si>
    <t>Thăng Bình - Quảng Nam</t>
  </si>
  <si>
    <t>Tổ 2- Thôn 2- Bình Đào - Thăng Bình - Quảng Nam</t>
  </si>
  <si>
    <t>0935985921</t>
  </si>
  <si>
    <t>Zơ Râm</t>
  </si>
  <si>
    <t>Chanh</t>
  </si>
  <si>
    <t>19/03/1991</t>
  </si>
  <si>
    <t>Đắc Rế - La dee - Nam Giang - Quảng Nam</t>
  </si>
  <si>
    <t>Điện lực Nam Giang</t>
  </si>
  <si>
    <t>0976599527</t>
  </si>
  <si>
    <t>Trần Tấn</t>
  </si>
  <si>
    <t>Huân</t>
  </si>
  <si>
    <t>03/08/1992</t>
  </si>
  <si>
    <t>Núi Thành-Quảng Nam</t>
  </si>
  <si>
    <t>Thôn 6- Tam Mỹ Tây - Núi Thành-Quảng Nam</t>
  </si>
  <si>
    <t>Điện lực Núi Thành</t>
  </si>
  <si>
    <t>01638075601</t>
  </si>
  <si>
    <t>Đinh Xuân</t>
  </si>
  <si>
    <t>Thọ</t>
  </si>
  <si>
    <t>05/05/1992</t>
  </si>
  <si>
    <t>Duy Xuyên - Quảng Nam</t>
  </si>
  <si>
    <t>Tam Giang - Núi Thành - Quảng Nam</t>
  </si>
  <si>
    <t>0963206793</t>
  </si>
  <si>
    <t>Huỳnh Việt</t>
  </si>
  <si>
    <t>Thắng</t>
  </si>
  <si>
    <t>01/07/1994</t>
  </si>
  <si>
    <t>Ngọc Vinh - Điện Ngọc - Điện Bàn - Quảng Nam</t>
  </si>
  <si>
    <t>Điện lực Quảng Nam</t>
  </si>
  <si>
    <t>01266524200</t>
  </si>
  <si>
    <t>Lê Viết</t>
  </si>
  <si>
    <t>Thành</t>
  </si>
  <si>
    <t>03/12/1993</t>
  </si>
  <si>
    <t>Tổ 3- Khối 5- An Xuân - Tam Kỳ - Quảng Nam</t>
  </si>
  <si>
    <t>Điện lực Tam Kỳ</t>
  </si>
  <si>
    <t>0948993626</t>
  </si>
  <si>
    <t>Nguyễn</t>
  </si>
  <si>
    <t>Công</t>
  </si>
  <si>
    <t>25/08/1994</t>
  </si>
  <si>
    <t>Tổ 2- Liễu Trì- Bình Nguyên - Thăng Bình - Quảng Nam</t>
  </si>
  <si>
    <t>Điện lực Thăng Bình</t>
  </si>
  <si>
    <t>0985123823</t>
  </si>
  <si>
    <t>Mai Văn</t>
  </si>
  <si>
    <t>06/11/1993</t>
  </si>
  <si>
    <t>Tổ 5- Ngọc Sơn Tây - Bình Phục - Thăng Bình - Quảng Nam</t>
  </si>
  <si>
    <t>Điện lực Thăng Bình</t>
  </si>
  <si>
    <t>01643693717</t>
  </si>
  <si>
    <t>16/11/1994</t>
  </si>
  <si>
    <t>Tổ 11- thôn Thanh Ly 2 - Bình Nguyên - Thăng Bình - Quảng Nam</t>
  </si>
  <si>
    <t xml:space="preserve">Điện lực Thăng Bình </t>
  </si>
  <si>
    <t>01626602780</t>
  </si>
  <si>
    <t>Võ Thanh</t>
  </si>
  <si>
    <t>Diệu</t>
  </si>
  <si>
    <t>10/02/1994</t>
  </si>
  <si>
    <t>Tổ 16 - Thôn 3 - Bình Túy  - Bình Giang - Thăng Bình - Quảng Nam</t>
  </si>
  <si>
    <t>01636556553</t>
  </si>
  <si>
    <t>Nguyễn Minh</t>
  </si>
  <si>
    <t>Tình</t>
  </si>
  <si>
    <t>20/03/1993</t>
  </si>
  <si>
    <t>Đội 7- Ngọc Sơn Tây - Bình Phục - Thăng Bình - Quảng Nam</t>
  </si>
  <si>
    <t>0963206813</t>
  </si>
  <si>
    <t>Trương Ngọc</t>
  </si>
  <si>
    <t>Linh</t>
  </si>
  <si>
    <t>26/08/1993</t>
  </si>
  <si>
    <t>Tổ 1 - Qúy Thạch 2 - Bình Qúy - Thăng Bình - Quảng Nam</t>
  </si>
  <si>
    <t>0989976636</t>
  </si>
  <si>
    <t>Trần Minh</t>
  </si>
  <si>
    <t>27/05/1993</t>
  </si>
  <si>
    <t>Vạn Ninh - Khánh Hoà</t>
  </si>
  <si>
    <t>Quảng Hội 1- Vạn Thắng - Vạn Ninh - Khánh Hoà</t>
  </si>
  <si>
    <t>0962500090</t>
  </si>
  <si>
    <t>Lê Văn Trọng</t>
  </si>
  <si>
    <t>(B)</t>
  </si>
  <si>
    <t>08/10/1994</t>
  </si>
  <si>
    <t>Ninh Hoà - Khánh Hoà</t>
  </si>
  <si>
    <t>Xuân Hòa 2- Ninh Phụng - Ninh Hoà - Khánh Hoà</t>
  </si>
  <si>
    <t>01698473766</t>
  </si>
  <si>
    <t>CNĐCT QUẢNG BÌNH</t>
  </si>
  <si>
    <t>Sông Gianh</t>
  </si>
  <si>
    <t>Ba Đồn</t>
  </si>
  <si>
    <t>Đồng Hới</t>
  </si>
  <si>
    <t>Lệ Thuỷ</t>
  </si>
  <si>
    <t>Áng Sơn</t>
  </si>
  <si>
    <t>Bắc Đồng Hới</t>
  </si>
  <si>
    <t>CNĐCT QUẢNG TRỊ</t>
  </si>
  <si>
    <t>Đông Hà</t>
  </si>
  <si>
    <t>Vĩnh Linh</t>
  </si>
  <si>
    <t>Khe Sanh</t>
  </si>
  <si>
    <t>Lao Bảo</t>
  </si>
  <si>
    <t>Diên Sanh</t>
  </si>
  <si>
    <t>CNĐCT TT - HUẾ</t>
  </si>
  <si>
    <t xml:space="preserve">Phong Điền </t>
  </si>
  <si>
    <t>Văn Xá</t>
  </si>
  <si>
    <t>Huế 2</t>
  </si>
  <si>
    <t>Phú Bài</t>
  </si>
  <si>
    <t>Cầu Hai</t>
  </si>
  <si>
    <t>Lăng Cô</t>
  </si>
  <si>
    <t>CNĐCT QN - ĐNẴNG</t>
  </si>
  <si>
    <t xml:space="preserve">Điện Nam-Điện Ngọc </t>
  </si>
  <si>
    <t>Đại Lộc</t>
  </si>
  <si>
    <t>Tam Kỳ</t>
  </si>
  <si>
    <t>Thăng Bình</t>
  </si>
  <si>
    <t>Kỳ Hà</t>
  </si>
  <si>
    <t>Hội An</t>
  </si>
  <si>
    <t>Duy Xuyên</t>
  </si>
  <si>
    <t>NMTĐ An Điềm</t>
  </si>
  <si>
    <t>CNĐCT QUẢNG NGÃI</t>
  </si>
  <si>
    <t xml:space="preserve">Quảng Ngãi </t>
  </si>
  <si>
    <t>Mộ Đức</t>
  </si>
  <si>
    <t>Tịnh Phong</t>
  </si>
  <si>
    <t>Tư Nghĩa</t>
  </si>
  <si>
    <t>Cảng Dung Quất</t>
  </si>
  <si>
    <t>Đức Phổ</t>
  </si>
  <si>
    <t>Bình Chánh</t>
  </si>
  <si>
    <t>CNĐCT BÌNH ĐỊNH</t>
  </si>
  <si>
    <t>Hoài Nhơn</t>
  </si>
  <si>
    <t>Phù Mỹ</t>
  </si>
  <si>
    <t>An Nhơn</t>
  </si>
  <si>
    <t>Đồn Phó</t>
  </si>
  <si>
    <t>Phù Cát</t>
  </si>
  <si>
    <t>Qui Nhơn 2</t>
  </si>
  <si>
    <t>Mỹ Thành</t>
  </si>
  <si>
    <t>Tam Quan</t>
  </si>
  <si>
    <t>Long Mỹ</t>
  </si>
  <si>
    <t>CNĐCT PHÚ YÊN</t>
  </si>
  <si>
    <t>Sông Cầu</t>
  </si>
  <si>
    <t>Tuy Hoà</t>
  </si>
  <si>
    <t>Tuy Hoà 2</t>
  </si>
  <si>
    <t>Tuy An</t>
  </si>
  <si>
    <t>Hoà Hiệp</t>
  </si>
  <si>
    <t>Sơn Hòa</t>
  </si>
  <si>
    <t>CNĐCT GIA LAI</t>
  </si>
  <si>
    <t>PleiKu</t>
  </si>
  <si>
    <t>Diên Hồng</t>
  </si>
  <si>
    <t>Chư Sê</t>
  </si>
  <si>
    <t>Ayunpa</t>
  </si>
  <si>
    <t>An Khê</t>
  </si>
  <si>
    <t>Chư Prông</t>
  </si>
  <si>
    <t>CNĐCT KON TUM</t>
  </si>
  <si>
    <t>Kon Tum</t>
  </si>
  <si>
    <t>Đăk Tô</t>
  </si>
  <si>
    <t>Konplong</t>
  </si>
  <si>
    <t>CNĐCT ĐĂK LĂK</t>
  </si>
  <si>
    <t>Buôn Ma Thuột</t>
  </si>
  <si>
    <t>Eakar</t>
  </si>
  <si>
    <t>Ea Hleo</t>
  </si>
  <si>
    <t>Hòa Thuận</t>
  </si>
  <si>
    <t>Krông Ana</t>
  </si>
  <si>
    <t>EaTam</t>
  </si>
  <si>
    <t xml:space="preserve">CNĐCT ĐĂK NÔNG </t>
  </si>
  <si>
    <t>Đăk Nông</t>
  </si>
  <si>
    <t>Cư Jút</t>
  </si>
  <si>
    <t>ĐăkRlấp</t>
  </si>
  <si>
    <t>Đăk Min</t>
  </si>
  <si>
    <t>Cao thế</t>
  </si>
  <si>
    <t>Quảng Nam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</si>
</sst>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11"/>
      <name val="Arial"/>
      <family val="2"/>
    </font>
    <font>
      <b/>
      <sz val="10"/>
      <name val="Times New Roman"/>
      <family val="1"/>
    </font>
    <font>
      <b/>
      <sz val="10"/>
      <name val="Arial"/>
      <family val="2"/>
    </font>
    <font>
      <sz val="10"/>
      <name val="Times New Roman"/>
      <family val="1"/>
    </font>
    <font>
      <sz val="11"/>
      <name val="Times New Roman"/>
      <family val="1"/>
    </font>
    <font>
      <sz val="10"/>
      <color indexed="10"/>
      <name val="Times New Roman"/>
      <family val="1"/>
    </font>
    <font>
      <sz val="10"/>
      <color indexed="10"/>
      <name val="Arial"/>
      <family val="0"/>
    </font>
    <font>
      <b/>
      <sz val="10"/>
      <color indexed="8"/>
      <name val="Times New Roman"/>
      <family val="1"/>
    </font>
    <font>
      <sz val="10"/>
      <color indexed="8"/>
      <name val="Times New Roman"/>
      <family val="1"/>
    </font>
    <font>
      <b/>
      <sz val="8"/>
      <name val="Tahoma"/>
      <family val="0"/>
    </font>
    <font>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applyAlignment="1">
      <alignment/>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0" xfId="0" applyFont="1" applyBorder="1" applyAlignment="1">
      <alignment horizontal="center"/>
    </xf>
    <xf numFmtId="49" fontId="22" fillId="0" borderId="10" xfId="0" applyNumberFormat="1" applyFont="1" applyBorder="1" applyAlignment="1">
      <alignment horizontal="center"/>
    </xf>
    <xf numFmtId="0" fontId="23" fillId="0" borderId="0" xfId="0" applyFont="1" applyAlignment="1">
      <alignment/>
    </xf>
    <xf numFmtId="0" fontId="24" fillId="0" borderId="10" xfId="0" applyFont="1" applyBorder="1" applyAlignment="1">
      <alignment/>
    </xf>
    <xf numFmtId="0" fontId="24" fillId="0" borderId="13" xfId="0" applyFont="1" applyBorder="1" applyAlignment="1">
      <alignment/>
    </xf>
    <xf numFmtId="0" fontId="25" fillId="0" borderId="11" xfId="70" applyFont="1" applyBorder="1">
      <alignment/>
      <protection/>
    </xf>
    <xf numFmtId="0" fontId="25" fillId="0" borderId="12" xfId="70" applyFont="1" applyBorder="1">
      <alignment/>
      <protection/>
    </xf>
    <xf numFmtId="0" fontId="25" fillId="0" borderId="10" xfId="70" applyFont="1" applyBorder="1" quotePrefix="1">
      <alignment/>
      <protection/>
    </xf>
    <xf numFmtId="0" fontId="25" fillId="0" borderId="10" xfId="70" applyFont="1" applyBorder="1">
      <alignment/>
      <protection/>
    </xf>
    <xf numFmtId="0" fontId="24" fillId="0" borderId="10" xfId="0" applyFont="1" applyBorder="1" applyAlignment="1">
      <alignment/>
    </xf>
    <xf numFmtId="49" fontId="24" fillId="0" borderId="10" xfId="0" applyNumberFormat="1" applyFont="1" applyBorder="1" applyAlignment="1">
      <alignment horizontal="center"/>
    </xf>
    <xf numFmtId="0" fontId="24" fillId="0" borderId="0" xfId="0" applyFont="1" applyAlignment="1">
      <alignment/>
    </xf>
    <xf numFmtId="0" fontId="25" fillId="0" borderId="11" xfId="64" applyFont="1" applyBorder="1">
      <alignment/>
      <protection/>
    </xf>
    <xf numFmtId="0" fontId="25" fillId="0" borderId="12" xfId="64" applyFont="1" applyBorder="1">
      <alignment/>
      <protection/>
    </xf>
    <xf numFmtId="0" fontId="25" fillId="0" borderId="10" xfId="64" applyFont="1" applyBorder="1" quotePrefix="1">
      <alignment/>
      <protection/>
    </xf>
    <xf numFmtId="0" fontId="25" fillId="0" borderId="10" xfId="64" applyFont="1" applyBorder="1">
      <alignment/>
      <protection/>
    </xf>
    <xf numFmtId="0" fontId="26" fillId="0" borderId="10" xfId="0" applyFont="1" applyBorder="1" applyAlignment="1">
      <alignment/>
    </xf>
    <xf numFmtId="0" fontId="0" fillId="0" borderId="0" xfId="0" applyFont="1" applyAlignment="1">
      <alignment/>
    </xf>
    <xf numFmtId="0" fontId="27" fillId="0" borderId="0" xfId="0" applyFont="1" applyAlignment="1">
      <alignment/>
    </xf>
    <xf numFmtId="0" fontId="25" fillId="0" borderId="11" xfId="68" applyFont="1" applyBorder="1">
      <alignment/>
      <protection/>
    </xf>
    <xf numFmtId="0" fontId="25" fillId="0" borderId="12" xfId="68" applyFont="1" applyBorder="1">
      <alignment/>
      <protection/>
    </xf>
    <xf numFmtId="0" fontId="25" fillId="0" borderId="10" xfId="68" applyFont="1" applyBorder="1" quotePrefix="1">
      <alignment/>
      <protection/>
    </xf>
    <xf numFmtId="0" fontId="25" fillId="0" borderId="10" xfId="68" applyFont="1" applyBorder="1">
      <alignment/>
      <protection/>
    </xf>
    <xf numFmtId="0" fontId="0" fillId="0" borderId="13" xfId="0" applyBorder="1" applyAlignment="1">
      <alignment/>
    </xf>
    <xf numFmtId="0" fontId="25" fillId="0" borderId="11" xfId="62" applyFont="1" applyBorder="1">
      <alignment/>
      <protection/>
    </xf>
    <xf numFmtId="0" fontId="25" fillId="0" borderId="12" xfId="62" applyFont="1" applyBorder="1">
      <alignment/>
      <protection/>
    </xf>
    <xf numFmtId="0" fontId="25" fillId="0" borderId="10" xfId="62" applyFont="1" applyBorder="1" quotePrefix="1">
      <alignment/>
      <protection/>
    </xf>
    <xf numFmtId="0" fontId="25" fillId="0" borderId="10" xfId="62" applyFont="1" applyBorder="1">
      <alignment/>
      <protection/>
    </xf>
    <xf numFmtId="0" fontId="25" fillId="0" borderId="11" xfId="72" applyFont="1" applyBorder="1">
      <alignment/>
      <protection/>
    </xf>
    <xf numFmtId="0" fontId="25" fillId="0" borderId="12" xfId="72" applyFont="1" applyBorder="1">
      <alignment/>
      <protection/>
    </xf>
    <xf numFmtId="0" fontId="25" fillId="0" borderId="10" xfId="72" applyFont="1" applyBorder="1" quotePrefix="1">
      <alignment/>
      <protection/>
    </xf>
    <xf numFmtId="0" fontId="25" fillId="0" borderId="10" xfId="72" applyFont="1" applyBorder="1">
      <alignment/>
      <protection/>
    </xf>
    <xf numFmtId="0" fontId="25" fillId="0" borderId="11" xfId="58" applyFont="1" applyBorder="1">
      <alignment/>
      <protection/>
    </xf>
    <xf numFmtId="0" fontId="25" fillId="0" borderId="12" xfId="58" applyFont="1" applyBorder="1">
      <alignment/>
      <protection/>
    </xf>
    <xf numFmtId="0" fontId="25" fillId="0" borderId="10" xfId="58" applyFont="1" applyBorder="1" quotePrefix="1">
      <alignment/>
      <protection/>
    </xf>
    <xf numFmtId="0" fontId="25" fillId="0" borderId="10" xfId="58" applyFont="1" applyBorder="1">
      <alignment/>
      <protection/>
    </xf>
    <xf numFmtId="0" fontId="24" fillId="0" borderId="14" xfId="0" applyFont="1" applyBorder="1" applyAlignment="1">
      <alignment/>
    </xf>
    <xf numFmtId="0" fontId="25" fillId="0" borderId="11" xfId="66" applyFont="1" applyBorder="1">
      <alignment/>
      <protection/>
    </xf>
    <xf numFmtId="0" fontId="25" fillId="0" borderId="12" xfId="66" applyFont="1" applyBorder="1">
      <alignment/>
      <protection/>
    </xf>
    <xf numFmtId="0" fontId="25" fillId="0" borderId="10" xfId="66" applyFont="1" applyBorder="1" quotePrefix="1">
      <alignment/>
      <protection/>
    </xf>
    <xf numFmtId="0" fontId="25" fillId="0" borderId="10" xfId="66" applyFont="1" applyBorder="1">
      <alignment/>
      <protection/>
    </xf>
    <xf numFmtId="172" fontId="28" fillId="0" borderId="10" xfId="0" applyNumberFormat="1" applyFont="1" applyFill="1" applyBorder="1" applyAlignment="1">
      <alignment horizontal="left" vertical="center"/>
    </xf>
    <xf numFmtId="0" fontId="24" fillId="0" borderId="10" xfId="0" applyFont="1" applyBorder="1" applyAlignment="1">
      <alignment horizontal="right"/>
    </xf>
    <xf numFmtId="4" fontId="29" fillId="0" borderId="10" xfId="0" applyNumberFormat="1" applyFont="1" applyFill="1" applyBorder="1" applyAlignment="1">
      <alignment vertical="center"/>
    </xf>
    <xf numFmtId="4" fontId="29" fillId="0" borderId="10" xfId="0" applyNumberFormat="1" applyFont="1" applyFill="1" applyBorder="1" applyAlignment="1">
      <alignment horizontal="left" vertical="center"/>
    </xf>
    <xf numFmtId="1" fontId="29" fillId="0" borderId="10" xfId="0" applyNumberFormat="1" applyFont="1" applyFill="1" applyBorder="1" applyAlignment="1">
      <alignment vertical="center"/>
    </xf>
    <xf numFmtId="0" fontId="22" fillId="0" borderId="10" xfId="0" applyFont="1" applyFill="1" applyBorder="1" applyAlignment="1">
      <alignment horizontal="left"/>
    </xf>
    <xf numFmtId="0" fontId="29" fillId="0" borderId="10" xfId="0" applyFont="1" applyFill="1" applyBorder="1" applyAlignment="1">
      <alignment vertical="center"/>
    </xf>
    <xf numFmtId="0" fontId="24" fillId="0" borderId="0" xfId="0" applyFont="1" applyFill="1" applyBorder="1" applyAlignment="1">
      <alignment/>
    </xf>
    <xf numFmtId="0" fontId="29" fillId="0" borderId="10" xfId="0" applyFont="1" applyFill="1" applyBorder="1" applyAlignment="1">
      <alignment horizontal="left" vertical="center"/>
    </xf>
    <xf numFmtId="0" fontId="28" fillId="0" borderId="10" xfId="0" applyFont="1" applyFill="1" applyBorder="1" applyAlignment="1">
      <alignment horizontal="left" vertical="center"/>
    </xf>
    <xf numFmtId="0" fontId="29" fillId="0" borderId="10" xfId="0" applyFont="1" applyFill="1" applyBorder="1" applyAlignment="1">
      <alignment vertical="center" wrapText="1"/>
    </xf>
    <xf numFmtId="0" fontId="29" fillId="0" borderId="10" xfId="0" applyFont="1" applyFill="1" applyBorder="1" applyAlignment="1">
      <alignment horizontal="left" vertical="center"/>
    </xf>
    <xf numFmtId="0" fontId="29" fillId="0" borderId="10" xfId="0" applyFont="1" applyFill="1" applyBorder="1" applyAlignment="1">
      <alignment vertical="center"/>
    </xf>
    <xf numFmtId="49" fontId="24" fillId="0" borderId="0" xfId="0" applyNumberFormat="1" applyFont="1" applyAlignment="1">
      <alignment horizontal="right"/>
    </xf>
    <xf numFmtId="49" fontId="0" fillId="0" borderId="0" xfId="0" applyNumberFormat="1" applyAlignment="1">
      <alignment horizontal="center"/>
    </xf>
    <xf numFmtId="0" fontId="21" fillId="0" borderId="15" xfId="0" applyFont="1" applyBorder="1" applyAlignment="1">
      <alignment horizontal="center"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_K21T1-8" xfId="58"/>
    <cellStyle name="Normal 2" xfId="59"/>
    <cellStyle name="Normal 3" xfId="60"/>
    <cellStyle name="Normal 4" xfId="61"/>
    <cellStyle name="Normal 4_K21T1-8" xfId="62"/>
    <cellStyle name="Normal 5" xfId="63"/>
    <cellStyle name="Normal 5_K21T1-8" xfId="64"/>
    <cellStyle name="Normal 6" xfId="65"/>
    <cellStyle name="Normal 6_K21T1-8" xfId="66"/>
    <cellStyle name="Normal 7" xfId="67"/>
    <cellStyle name="Normal 7_K21T1-8" xfId="68"/>
    <cellStyle name="Normal 8" xfId="69"/>
    <cellStyle name="Normal 8_K21T1-8" xfId="70"/>
    <cellStyle name="Normal 9" xfId="71"/>
    <cellStyle name="Normal 9_K21T1-8" xfId="72"/>
    <cellStyle name="Note" xfId="73"/>
    <cellStyle name="Output" xfId="74"/>
    <cellStyle name="Percent" xfId="75"/>
    <cellStyle name="Title" xfId="76"/>
    <cellStyle name="Total" xfId="77"/>
    <cellStyle name="Warning Text"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zoomScale="85" zoomScaleNormal="85" workbookViewId="0" topLeftCell="A1">
      <selection activeCell="N1" sqref="N1:R16384"/>
    </sheetView>
  </sheetViews>
  <sheetFormatPr defaultColWidth="9.140625" defaultRowHeight="12.75"/>
  <cols>
    <col min="1" max="1" width="4.421875" style="0" customWidth="1"/>
    <col min="2" max="2" width="6.8515625" style="0" hidden="1" customWidth="1"/>
    <col min="3" max="3" width="13.7109375" style="0" bestFit="1" customWidth="1"/>
    <col min="4" max="4" width="9.57421875" style="0" customWidth="1"/>
    <col min="5" max="5" width="10.7109375" style="0" customWidth="1"/>
    <col min="6" max="6" width="3.57421875" style="0" hidden="1" customWidth="1"/>
    <col min="7" max="7" width="36.28125" style="0" hidden="1" customWidth="1"/>
    <col min="8" max="8" width="59.28125" style="0" hidden="1" customWidth="1"/>
    <col min="9" max="9" width="26.57421875" style="21" customWidth="1"/>
    <col min="10" max="10" width="15.00390625" style="59" customWidth="1"/>
    <col min="11" max="11" width="9.421875" style="0" customWidth="1"/>
    <col min="12" max="12" width="11.421875" style="0" hidden="1" customWidth="1"/>
    <col min="13" max="13" width="8.8515625" style="0" customWidth="1"/>
  </cols>
  <sheetData>
    <row r="1" spans="1:13" ht="63.75" customHeight="1">
      <c r="A1" s="60" t="s">
        <v>0</v>
      </c>
      <c r="B1" s="60"/>
      <c r="C1" s="60"/>
      <c r="D1" s="60"/>
      <c r="E1" s="60"/>
      <c r="F1" s="60"/>
      <c r="G1" s="60"/>
      <c r="H1" s="60"/>
      <c r="I1" s="60"/>
      <c r="J1" s="60"/>
      <c r="K1" s="60"/>
      <c r="L1" s="60"/>
      <c r="M1" s="60"/>
    </row>
    <row r="2" spans="1:13" s="6" customFormat="1" ht="15" customHeight="1">
      <c r="A2" s="1" t="s">
        <v>1</v>
      </c>
      <c r="B2" s="1" t="s">
        <v>2</v>
      </c>
      <c r="C2" s="2" t="s">
        <v>3</v>
      </c>
      <c r="D2" s="3" t="s">
        <v>4</v>
      </c>
      <c r="E2" s="1" t="s">
        <v>5</v>
      </c>
      <c r="F2" s="1" t="s">
        <v>6</v>
      </c>
      <c r="G2" s="1" t="s">
        <v>7</v>
      </c>
      <c r="H2" s="1" t="s">
        <v>8</v>
      </c>
      <c r="I2" s="4" t="s">
        <v>9</v>
      </c>
      <c r="J2" s="5" t="s">
        <v>10</v>
      </c>
      <c r="K2" s="4" t="s">
        <v>11</v>
      </c>
      <c r="L2" s="4" t="s">
        <v>12</v>
      </c>
      <c r="M2" s="4" t="s">
        <v>13</v>
      </c>
    </row>
    <row r="3" spans="1:13" ht="15" customHeight="1">
      <c r="A3" s="7">
        <v>1</v>
      </c>
      <c r="B3" s="8"/>
      <c r="C3" s="9" t="s">
        <v>14</v>
      </c>
      <c r="D3" s="10" t="s">
        <v>15</v>
      </c>
      <c r="E3" s="11" t="s">
        <v>16</v>
      </c>
      <c r="F3" s="12">
        <v>0</v>
      </c>
      <c r="G3" s="12" t="s">
        <v>17</v>
      </c>
      <c r="H3" s="12" t="s">
        <v>18</v>
      </c>
      <c r="I3" s="13" t="s">
        <v>19</v>
      </c>
      <c r="J3" s="14" t="s">
        <v>20</v>
      </c>
      <c r="K3" s="7" t="s">
        <v>21</v>
      </c>
      <c r="L3" s="7"/>
      <c r="M3" s="7"/>
    </row>
    <row r="4" spans="1:13" ht="15" customHeight="1">
      <c r="A4" s="7">
        <v>2</v>
      </c>
      <c r="B4" s="8"/>
      <c r="C4" s="16" t="s">
        <v>22</v>
      </c>
      <c r="D4" s="17" t="s">
        <v>23</v>
      </c>
      <c r="E4" s="18" t="s">
        <v>24</v>
      </c>
      <c r="F4" s="19">
        <v>0</v>
      </c>
      <c r="G4" s="19" t="s">
        <v>25</v>
      </c>
      <c r="H4" s="19" t="s">
        <v>26</v>
      </c>
      <c r="I4" s="13" t="s">
        <v>27</v>
      </c>
      <c r="J4" s="14" t="s">
        <v>28</v>
      </c>
      <c r="K4" s="20" t="s">
        <v>29</v>
      </c>
      <c r="L4" s="7"/>
      <c r="M4" s="7"/>
    </row>
    <row r="5" spans="1:13" s="22" customFormat="1" ht="15" customHeight="1">
      <c r="A5" s="7">
        <v>3</v>
      </c>
      <c r="B5" s="8"/>
      <c r="C5" s="16" t="s">
        <v>30</v>
      </c>
      <c r="D5" s="17" t="s">
        <v>31</v>
      </c>
      <c r="E5" s="18" t="s">
        <v>32</v>
      </c>
      <c r="F5" s="19">
        <v>0</v>
      </c>
      <c r="G5" s="19" t="s">
        <v>25</v>
      </c>
      <c r="H5" s="19" t="s">
        <v>33</v>
      </c>
      <c r="I5" s="13" t="s">
        <v>27</v>
      </c>
      <c r="J5" s="14" t="s">
        <v>34</v>
      </c>
      <c r="K5" s="20" t="s">
        <v>29</v>
      </c>
      <c r="L5" s="7"/>
      <c r="M5" s="7"/>
    </row>
    <row r="6" spans="1:13" ht="15" customHeight="1">
      <c r="A6" s="7">
        <v>4</v>
      </c>
      <c r="B6" s="8"/>
      <c r="C6" s="23" t="s">
        <v>35</v>
      </c>
      <c r="D6" s="24" t="s">
        <v>36</v>
      </c>
      <c r="E6" s="25" t="s">
        <v>37</v>
      </c>
      <c r="F6" s="26">
        <v>0</v>
      </c>
      <c r="G6" s="26" t="s">
        <v>38</v>
      </c>
      <c r="H6" s="26" t="s">
        <v>39</v>
      </c>
      <c r="I6" s="13" t="s">
        <v>27</v>
      </c>
      <c r="J6" s="14" t="s">
        <v>40</v>
      </c>
      <c r="K6" s="7" t="s">
        <v>41</v>
      </c>
      <c r="L6" s="7"/>
      <c r="M6" s="7"/>
    </row>
    <row r="7" spans="1:13" ht="15" customHeight="1">
      <c r="A7" s="7">
        <v>5</v>
      </c>
      <c r="B7" s="8"/>
      <c r="C7" s="23" t="s">
        <v>42</v>
      </c>
      <c r="D7" s="24" t="s">
        <v>43</v>
      </c>
      <c r="E7" s="25" t="s">
        <v>44</v>
      </c>
      <c r="F7" s="26">
        <v>0</v>
      </c>
      <c r="G7" s="26" t="s">
        <v>38</v>
      </c>
      <c r="H7" s="26" t="s">
        <v>45</v>
      </c>
      <c r="I7" s="13" t="s">
        <v>27</v>
      </c>
      <c r="J7" s="14" t="s">
        <v>46</v>
      </c>
      <c r="K7" s="7" t="s">
        <v>41</v>
      </c>
      <c r="L7" s="7"/>
      <c r="M7" s="7"/>
    </row>
    <row r="8" spans="1:13" s="22" customFormat="1" ht="15" customHeight="1">
      <c r="A8" s="7">
        <v>6</v>
      </c>
      <c r="B8" s="8"/>
      <c r="C8" s="23" t="s">
        <v>47</v>
      </c>
      <c r="D8" s="24" t="s">
        <v>48</v>
      </c>
      <c r="E8" s="25" t="s">
        <v>49</v>
      </c>
      <c r="F8" s="26">
        <v>0</v>
      </c>
      <c r="G8" s="26" t="s">
        <v>25</v>
      </c>
      <c r="H8" s="26" t="s">
        <v>50</v>
      </c>
      <c r="I8" s="7" t="s">
        <v>27</v>
      </c>
      <c r="J8" s="14" t="s">
        <v>51</v>
      </c>
      <c r="K8" s="7" t="s">
        <v>41</v>
      </c>
      <c r="L8" s="7"/>
      <c r="M8" s="7"/>
    </row>
    <row r="9" spans="1:13" ht="15" customHeight="1">
      <c r="A9" s="7">
        <v>7</v>
      </c>
      <c r="B9" s="8"/>
      <c r="C9" s="23" t="s">
        <v>52</v>
      </c>
      <c r="D9" s="24" t="s">
        <v>53</v>
      </c>
      <c r="E9" s="25" t="s">
        <v>54</v>
      </c>
      <c r="F9" s="26">
        <v>0</v>
      </c>
      <c r="G9" s="26" t="s">
        <v>55</v>
      </c>
      <c r="H9" s="26" t="s">
        <v>56</v>
      </c>
      <c r="I9" s="7" t="s">
        <v>27</v>
      </c>
      <c r="J9" s="14" t="s">
        <v>57</v>
      </c>
      <c r="K9" s="7" t="s">
        <v>41</v>
      </c>
      <c r="L9" s="7"/>
      <c r="M9" s="7"/>
    </row>
    <row r="10" spans="1:13" ht="15" customHeight="1">
      <c r="A10" s="7">
        <v>8</v>
      </c>
      <c r="B10" s="27"/>
      <c r="C10" s="28" t="s">
        <v>47</v>
      </c>
      <c r="D10" s="29" t="s">
        <v>58</v>
      </c>
      <c r="E10" s="30" t="s">
        <v>59</v>
      </c>
      <c r="F10" s="31">
        <v>0</v>
      </c>
      <c r="G10" s="31" t="s">
        <v>60</v>
      </c>
      <c r="H10" s="31" t="s">
        <v>61</v>
      </c>
      <c r="I10" s="7" t="s">
        <v>62</v>
      </c>
      <c r="J10" s="14" t="s">
        <v>63</v>
      </c>
      <c r="K10" s="7" t="s">
        <v>64</v>
      </c>
      <c r="L10" s="7"/>
      <c r="M10" s="7"/>
    </row>
    <row r="11" spans="1:13" s="22" customFormat="1" ht="15" customHeight="1">
      <c r="A11" s="7">
        <v>9</v>
      </c>
      <c r="B11" s="8"/>
      <c r="C11" s="32" t="s">
        <v>65</v>
      </c>
      <c r="D11" s="33" t="s">
        <v>66</v>
      </c>
      <c r="E11" s="34" t="s">
        <v>67</v>
      </c>
      <c r="F11" s="35">
        <v>0</v>
      </c>
      <c r="G11" s="35" t="s">
        <v>68</v>
      </c>
      <c r="H11" s="35" t="s">
        <v>69</v>
      </c>
      <c r="I11" s="7" t="s">
        <v>62</v>
      </c>
      <c r="J11" s="14" t="s">
        <v>70</v>
      </c>
      <c r="K11" s="20" t="s">
        <v>71</v>
      </c>
      <c r="L11" s="7"/>
      <c r="M11" s="7"/>
    </row>
    <row r="12" spans="1:13" ht="15" customHeight="1">
      <c r="A12" s="7">
        <v>10</v>
      </c>
      <c r="B12" s="8"/>
      <c r="C12" s="32" t="s">
        <v>72</v>
      </c>
      <c r="D12" s="33" t="s">
        <v>73</v>
      </c>
      <c r="E12" s="34" t="s">
        <v>74</v>
      </c>
      <c r="F12" s="35">
        <v>0</v>
      </c>
      <c r="G12" s="35" t="s">
        <v>75</v>
      </c>
      <c r="H12" s="35" t="s">
        <v>76</v>
      </c>
      <c r="I12" s="7" t="s">
        <v>62</v>
      </c>
      <c r="J12" s="14" t="s">
        <v>77</v>
      </c>
      <c r="K12" s="20" t="s">
        <v>71</v>
      </c>
      <c r="L12" s="7"/>
      <c r="M12" s="7"/>
    </row>
    <row r="13" spans="1:13" s="21" customFormat="1" ht="15" customHeight="1">
      <c r="A13" s="7">
        <v>11</v>
      </c>
      <c r="B13" s="8"/>
      <c r="C13" s="36" t="s">
        <v>78</v>
      </c>
      <c r="D13" s="37" t="s">
        <v>79</v>
      </c>
      <c r="E13" s="38" t="s">
        <v>80</v>
      </c>
      <c r="F13" s="39">
        <v>0</v>
      </c>
      <c r="G13" s="39" t="s">
        <v>25</v>
      </c>
      <c r="H13" s="39" t="s">
        <v>81</v>
      </c>
      <c r="I13" s="7" t="s">
        <v>62</v>
      </c>
      <c r="J13" s="14" t="s">
        <v>82</v>
      </c>
      <c r="K13" s="7" t="s">
        <v>83</v>
      </c>
      <c r="L13" s="7"/>
      <c r="M13" s="7"/>
    </row>
    <row r="14" spans="1:13" ht="15" customHeight="1">
      <c r="A14" s="7">
        <v>12</v>
      </c>
      <c r="B14" s="8"/>
      <c r="C14" s="23" t="s">
        <v>84</v>
      </c>
      <c r="D14" s="24" t="s">
        <v>85</v>
      </c>
      <c r="E14" s="25" t="s">
        <v>86</v>
      </c>
      <c r="F14" s="26">
        <v>0</v>
      </c>
      <c r="G14" s="26" t="s">
        <v>75</v>
      </c>
      <c r="H14" s="26" t="s">
        <v>87</v>
      </c>
      <c r="I14" s="40" t="s">
        <v>88</v>
      </c>
      <c r="J14" s="14" t="s">
        <v>89</v>
      </c>
      <c r="K14" s="7" t="s">
        <v>41</v>
      </c>
      <c r="L14" s="7"/>
      <c r="M14" s="7"/>
    </row>
    <row r="15" spans="1:13" ht="15">
      <c r="A15" s="7">
        <v>13</v>
      </c>
      <c r="B15" s="8"/>
      <c r="C15" s="23" t="s">
        <v>90</v>
      </c>
      <c r="D15" s="24" t="s">
        <v>91</v>
      </c>
      <c r="E15" s="25" t="s">
        <v>92</v>
      </c>
      <c r="F15" s="26">
        <v>0</v>
      </c>
      <c r="G15" s="26" t="s">
        <v>75</v>
      </c>
      <c r="H15" s="26" t="s">
        <v>93</v>
      </c>
      <c r="I15" s="40" t="s">
        <v>88</v>
      </c>
      <c r="J15" s="14" t="s">
        <v>94</v>
      </c>
      <c r="K15" s="7" t="s">
        <v>41</v>
      </c>
      <c r="L15" s="7"/>
      <c r="M15" s="7"/>
    </row>
    <row r="16" spans="1:13" ht="15" customHeight="1">
      <c r="A16" s="7">
        <v>14</v>
      </c>
      <c r="B16" s="8"/>
      <c r="C16" s="32" t="s">
        <v>95</v>
      </c>
      <c r="D16" s="33" t="s">
        <v>96</v>
      </c>
      <c r="E16" s="34" t="s">
        <v>97</v>
      </c>
      <c r="F16" s="35">
        <v>0</v>
      </c>
      <c r="G16" s="35" t="s">
        <v>75</v>
      </c>
      <c r="H16" s="35" t="s">
        <v>98</v>
      </c>
      <c r="I16" s="13" t="s">
        <v>99</v>
      </c>
      <c r="J16" s="14" t="s">
        <v>100</v>
      </c>
      <c r="K16" s="20" t="s">
        <v>71</v>
      </c>
      <c r="L16" s="7"/>
      <c r="M16" s="7"/>
    </row>
    <row r="17" spans="1:13" ht="15" customHeight="1">
      <c r="A17" s="7">
        <v>15</v>
      </c>
      <c r="B17" s="27"/>
      <c r="C17" s="28" t="s">
        <v>101</v>
      </c>
      <c r="D17" s="29" t="s">
        <v>102</v>
      </c>
      <c r="E17" s="30" t="s">
        <v>103</v>
      </c>
      <c r="F17" s="31">
        <v>0</v>
      </c>
      <c r="G17" s="31" t="s">
        <v>75</v>
      </c>
      <c r="H17" s="31" t="s">
        <v>104</v>
      </c>
      <c r="I17" s="13" t="s">
        <v>105</v>
      </c>
      <c r="J17" s="14" t="s">
        <v>106</v>
      </c>
      <c r="K17" s="7" t="s">
        <v>64</v>
      </c>
      <c r="L17" s="7"/>
      <c r="M17" s="7"/>
    </row>
    <row r="18" spans="1:13" s="21" customFormat="1" ht="15">
      <c r="A18" s="7">
        <v>16</v>
      </c>
      <c r="B18" s="8"/>
      <c r="C18" s="36" t="s">
        <v>95</v>
      </c>
      <c r="D18" s="37" t="s">
        <v>107</v>
      </c>
      <c r="E18" s="38" t="s">
        <v>108</v>
      </c>
      <c r="F18" s="39">
        <v>0</v>
      </c>
      <c r="G18" s="39" t="s">
        <v>60</v>
      </c>
      <c r="H18" s="39" t="s">
        <v>109</v>
      </c>
      <c r="I18" s="13" t="s">
        <v>105</v>
      </c>
      <c r="J18" s="14"/>
      <c r="K18" s="7" t="s">
        <v>83</v>
      </c>
      <c r="L18" s="7"/>
      <c r="M18" s="7"/>
    </row>
    <row r="19" spans="1:13" ht="15" customHeight="1">
      <c r="A19" s="7">
        <v>17</v>
      </c>
      <c r="B19" s="8"/>
      <c r="C19" s="23" t="s">
        <v>110</v>
      </c>
      <c r="D19" s="24" t="s">
        <v>111</v>
      </c>
      <c r="E19" s="25" t="s">
        <v>112</v>
      </c>
      <c r="F19" s="26">
        <v>0</v>
      </c>
      <c r="G19" s="26" t="s">
        <v>75</v>
      </c>
      <c r="H19" s="26" t="s">
        <v>113</v>
      </c>
      <c r="I19" s="13" t="s">
        <v>105</v>
      </c>
      <c r="J19" s="14" t="s">
        <v>114</v>
      </c>
      <c r="K19" s="7" t="s">
        <v>41</v>
      </c>
      <c r="L19" s="7"/>
      <c r="M19" s="40"/>
    </row>
    <row r="20" spans="1:13" ht="15" customHeight="1">
      <c r="A20" s="7">
        <v>18</v>
      </c>
      <c r="B20" s="27"/>
      <c r="C20" s="28" t="s">
        <v>115</v>
      </c>
      <c r="D20" s="29" t="s">
        <v>116</v>
      </c>
      <c r="E20" s="30" t="s">
        <v>117</v>
      </c>
      <c r="F20" s="31">
        <v>0</v>
      </c>
      <c r="G20" s="31" t="s">
        <v>75</v>
      </c>
      <c r="H20" s="31" t="s">
        <v>118</v>
      </c>
      <c r="I20" s="13" t="s">
        <v>105</v>
      </c>
      <c r="J20" s="14" t="s">
        <v>119</v>
      </c>
      <c r="K20" s="7" t="s">
        <v>64</v>
      </c>
      <c r="L20" s="7"/>
      <c r="M20" s="40"/>
    </row>
    <row r="21" spans="1:13" s="21" customFormat="1" ht="15" customHeight="1">
      <c r="A21" s="7">
        <v>19</v>
      </c>
      <c r="B21" s="8"/>
      <c r="C21" s="36" t="s">
        <v>120</v>
      </c>
      <c r="D21" s="37" t="s">
        <v>121</v>
      </c>
      <c r="E21" s="38" t="s">
        <v>122</v>
      </c>
      <c r="F21" s="39">
        <v>0</v>
      </c>
      <c r="G21" s="39" t="s">
        <v>123</v>
      </c>
      <c r="H21" s="39" t="s">
        <v>124</v>
      </c>
      <c r="I21" s="13" t="s">
        <v>125</v>
      </c>
      <c r="J21" s="14"/>
      <c r="K21" s="7" t="s">
        <v>83</v>
      </c>
      <c r="L21" s="7"/>
      <c r="M21" s="40"/>
    </row>
    <row r="22" spans="1:13" ht="15" customHeight="1">
      <c r="A22" s="7">
        <v>20</v>
      </c>
      <c r="B22" s="8"/>
      <c r="C22" s="9" t="s">
        <v>126</v>
      </c>
      <c r="D22" s="10" t="s">
        <v>127</v>
      </c>
      <c r="E22" s="11" t="s">
        <v>128</v>
      </c>
      <c r="F22" s="12">
        <v>0</v>
      </c>
      <c r="G22" s="12" t="s">
        <v>75</v>
      </c>
      <c r="H22" s="12" t="s">
        <v>129</v>
      </c>
      <c r="I22" s="13" t="s">
        <v>130</v>
      </c>
      <c r="J22" s="14" t="s">
        <v>131</v>
      </c>
      <c r="K22" s="7" t="s">
        <v>21</v>
      </c>
      <c r="L22" s="7"/>
      <c r="M22" s="40"/>
    </row>
    <row r="23" spans="1:13" ht="15" customHeight="1">
      <c r="A23" s="7">
        <v>21</v>
      </c>
      <c r="B23" s="8"/>
      <c r="C23" s="41" t="s">
        <v>132</v>
      </c>
      <c r="D23" s="42" t="s">
        <v>133</v>
      </c>
      <c r="E23" s="43" t="s">
        <v>134</v>
      </c>
      <c r="F23" s="44">
        <v>0</v>
      </c>
      <c r="G23" s="44" t="s">
        <v>135</v>
      </c>
      <c r="H23" s="44" t="s">
        <v>136</v>
      </c>
      <c r="I23" s="13" t="s">
        <v>137</v>
      </c>
      <c r="J23" s="14" t="s">
        <v>138</v>
      </c>
      <c r="K23" s="7" t="s">
        <v>139</v>
      </c>
      <c r="L23" s="7"/>
      <c r="M23" s="40"/>
    </row>
    <row r="24" spans="1:13" ht="15" customHeight="1">
      <c r="A24" s="7">
        <v>22</v>
      </c>
      <c r="B24" s="8"/>
      <c r="C24" s="32" t="s">
        <v>140</v>
      </c>
      <c r="D24" s="33" t="s">
        <v>141</v>
      </c>
      <c r="E24" s="34" t="s">
        <v>142</v>
      </c>
      <c r="F24" s="35">
        <v>0</v>
      </c>
      <c r="G24" s="35" t="s">
        <v>143</v>
      </c>
      <c r="H24" s="35" t="s">
        <v>144</v>
      </c>
      <c r="I24" s="13" t="s">
        <v>137</v>
      </c>
      <c r="J24" s="14" t="s">
        <v>145</v>
      </c>
      <c r="K24" s="20" t="s">
        <v>71</v>
      </c>
      <c r="L24" s="7"/>
      <c r="M24" s="40"/>
    </row>
    <row r="25" spans="1:13" s="21" customFormat="1" ht="15" customHeight="1">
      <c r="A25" s="7">
        <v>23</v>
      </c>
      <c r="B25" s="8"/>
      <c r="C25" s="36" t="s">
        <v>146</v>
      </c>
      <c r="D25" s="37" t="s">
        <v>15</v>
      </c>
      <c r="E25" s="38" t="s">
        <v>147</v>
      </c>
      <c r="F25" s="39">
        <v>0</v>
      </c>
      <c r="G25" s="39" t="s">
        <v>148</v>
      </c>
      <c r="H25" s="39" t="s">
        <v>149</v>
      </c>
      <c r="I25" s="13" t="s">
        <v>137</v>
      </c>
      <c r="J25" s="14" t="s">
        <v>150</v>
      </c>
      <c r="K25" s="7" t="s">
        <v>83</v>
      </c>
      <c r="L25" s="7"/>
      <c r="M25" s="40"/>
    </row>
    <row r="26" spans="1:13" ht="15" customHeight="1">
      <c r="A26" s="7">
        <v>24</v>
      </c>
      <c r="B26" s="8"/>
      <c r="C26" s="9" t="s">
        <v>151</v>
      </c>
      <c r="D26" s="10" t="s">
        <v>152</v>
      </c>
      <c r="E26" s="11" t="s">
        <v>153</v>
      </c>
      <c r="F26" s="12">
        <v>0</v>
      </c>
      <c r="G26" s="12" t="s">
        <v>154</v>
      </c>
      <c r="H26" s="12" t="s">
        <v>155</v>
      </c>
      <c r="I26" s="13" t="s">
        <v>156</v>
      </c>
      <c r="J26" s="14" t="s">
        <v>157</v>
      </c>
      <c r="K26" s="7" t="s">
        <v>21</v>
      </c>
      <c r="L26" s="7"/>
      <c r="M26" s="40"/>
    </row>
    <row r="27" spans="1:13" ht="15" customHeight="1">
      <c r="A27" s="7">
        <v>25</v>
      </c>
      <c r="B27" s="8"/>
      <c r="C27" s="9" t="s">
        <v>158</v>
      </c>
      <c r="D27" s="10" t="s">
        <v>159</v>
      </c>
      <c r="E27" s="11" t="s">
        <v>160</v>
      </c>
      <c r="F27" s="12">
        <v>0</v>
      </c>
      <c r="G27" s="12" t="s">
        <v>161</v>
      </c>
      <c r="H27" s="12" t="s">
        <v>162</v>
      </c>
      <c r="I27" s="13" t="s">
        <v>156</v>
      </c>
      <c r="J27" s="14" t="s">
        <v>163</v>
      </c>
      <c r="K27" s="7" t="s">
        <v>21</v>
      </c>
      <c r="L27" s="7"/>
      <c r="M27" s="40"/>
    </row>
    <row r="28" spans="1:13" ht="15" customHeight="1">
      <c r="A28" s="7">
        <v>26</v>
      </c>
      <c r="B28" s="27"/>
      <c r="C28" s="28" t="s">
        <v>164</v>
      </c>
      <c r="D28" s="29" t="s">
        <v>165</v>
      </c>
      <c r="E28" s="30" t="s">
        <v>166</v>
      </c>
      <c r="F28" s="31">
        <v>0</v>
      </c>
      <c r="G28" s="31" t="s">
        <v>167</v>
      </c>
      <c r="H28" s="31" t="s">
        <v>168</v>
      </c>
      <c r="I28" s="13" t="s">
        <v>169</v>
      </c>
      <c r="J28" s="14" t="s">
        <v>170</v>
      </c>
      <c r="K28" s="7" t="s">
        <v>64</v>
      </c>
      <c r="L28" s="7"/>
      <c r="M28" s="40"/>
    </row>
    <row r="29" spans="1:13" ht="15">
      <c r="A29" s="7">
        <v>27</v>
      </c>
      <c r="B29" s="27"/>
      <c r="C29" s="28" t="s">
        <v>22</v>
      </c>
      <c r="D29" s="29" t="s">
        <v>171</v>
      </c>
      <c r="E29" s="30" t="s">
        <v>172</v>
      </c>
      <c r="F29" s="31">
        <v>0</v>
      </c>
      <c r="G29" s="31" t="s">
        <v>173</v>
      </c>
      <c r="H29" s="31" t="s">
        <v>174</v>
      </c>
      <c r="I29" s="13" t="s">
        <v>169</v>
      </c>
      <c r="J29" s="14" t="s">
        <v>175</v>
      </c>
      <c r="K29" s="7" t="s">
        <v>64</v>
      </c>
      <c r="L29" s="7"/>
      <c r="M29" s="40"/>
    </row>
    <row r="30" spans="1:13" ht="15" customHeight="1">
      <c r="A30" s="7">
        <v>28</v>
      </c>
      <c r="B30" s="27"/>
      <c r="C30" s="28" t="s">
        <v>176</v>
      </c>
      <c r="D30" s="29" t="s">
        <v>177</v>
      </c>
      <c r="E30" s="30" t="s">
        <v>178</v>
      </c>
      <c r="F30" s="31">
        <v>0</v>
      </c>
      <c r="G30" s="31" t="s">
        <v>179</v>
      </c>
      <c r="H30" s="31" t="s">
        <v>180</v>
      </c>
      <c r="I30" s="13" t="s">
        <v>169</v>
      </c>
      <c r="J30" s="14" t="s">
        <v>181</v>
      </c>
      <c r="K30" s="7" t="s">
        <v>64</v>
      </c>
      <c r="L30" s="7"/>
      <c r="M30" s="40"/>
    </row>
    <row r="31" spans="1:13" ht="15" customHeight="1">
      <c r="A31" s="7">
        <v>29</v>
      </c>
      <c r="B31" s="8"/>
      <c r="C31" s="16" t="s">
        <v>132</v>
      </c>
      <c r="D31" s="17" t="s">
        <v>159</v>
      </c>
      <c r="E31" s="18" t="s">
        <v>182</v>
      </c>
      <c r="F31" s="19">
        <v>0</v>
      </c>
      <c r="G31" s="19" t="s">
        <v>183</v>
      </c>
      <c r="H31" s="19" t="s">
        <v>184</v>
      </c>
      <c r="I31" s="13" t="s">
        <v>185</v>
      </c>
      <c r="J31" s="14" t="s">
        <v>186</v>
      </c>
      <c r="K31" s="20" t="s">
        <v>29</v>
      </c>
      <c r="L31" s="7"/>
      <c r="M31" s="40"/>
    </row>
    <row r="32" spans="1:13" s="22" customFormat="1" ht="15" customHeight="1">
      <c r="A32" s="7">
        <v>30</v>
      </c>
      <c r="B32" s="8"/>
      <c r="C32" s="16" t="s">
        <v>187</v>
      </c>
      <c r="D32" s="17" t="s">
        <v>188</v>
      </c>
      <c r="E32" s="18" t="s">
        <v>189</v>
      </c>
      <c r="F32" s="19">
        <v>0</v>
      </c>
      <c r="G32" s="19" t="s">
        <v>190</v>
      </c>
      <c r="H32" s="19" t="s">
        <v>191</v>
      </c>
      <c r="I32" s="13" t="s">
        <v>185</v>
      </c>
      <c r="J32" s="14" t="s">
        <v>192</v>
      </c>
      <c r="K32" s="20" t="s">
        <v>29</v>
      </c>
      <c r="L32" s="7"/>
      <c r="M32" s="40"/>
    </row>
    <row r="33" spans="1:13" ht="15" customHeight="1">
      <c r="A33" s="7">
        <v>31</v>
      </c>
      <c r="B33" s="8"/>
      <c r="C33" s="41" t="s">
        <v>193</v>
      </c>
      <c r="D33" s="42" t="s">
        <v>194</v>
      </c>
      <c r="E33" s="43" t="s">
        <v>195</v>
      </c>
      <c r="F33" s="44">
        <v>0</v>
      </c>
      <c r="G33" s="44" t="s">
        <v>38</v>
      </c>
      <c r="H33" s="44" t="s">
        <v>196</v>
      </c>
      <c r="I33" s="13" t="s">
        <v>197</v>
      </c>
      <c r="J33" s="14" t="s">
        <v>198</v>
      </c>
      <c r="K33" s="7" t="s">
        <v>139</v>
      </c>
      <c r="L33" s="7"/>
      <c r="M33" s="40"/>
    </row>
    <row r="34" spans="1:13" ht="15" customHeight="1">
      <c r="A34" s="7">
        <v>32</v>
      </c>
      <c r="B34" s="8"/>
      <c r="C34" s="9" t="s">
        <v>199</v>
      </c>
      <c r="D34" s="10" t="s">
        <v>200</v>
      </c>
      <c r="E34" s="11" t="s">
        <v>201</v>
      </c>
      <c r="F34" s="12">
        <v>0</v>
      </c>
      <c r="G34" s="12" t="s">
        <v>202</v>
      </c>
      <c r="H34" s="12" t="s">
        <v>203</v>
      </c>
      <c r="I34" s="13" t="s">
        <v>204</v>
      </c>
      <c r="J34" s="14" t="s">
        <v>205</v>
      </c>
      <c r="K34" s="7" t="s">
        <v>21</v>
      </c>
      <c r="L34" s="7"/>
      <c r="M34" s="40"/>
    </row>
    <row r="35" spans="1:13" s="22" customFormat="1" ht="15" customHeight="1">
      <c r="A35" s="7">
        <v>33</v>
      </c>
      <c r="B35" s="8"/>
      <c r="C35" s="23" t="s">
        <v>206</v>
      </c>
      <c r="D35" s="24" t="s">
        <v>207</v>
      </c>
      <c r="E35" s="25" t="s">
        <v>208</v>
      </c>
      <c r="F35" s="26">
        <v>0</v>
      </c>
      <c r="G35" s="26" t="s">
        <v>209</v>
      </c>
      <c r="H35" s="26" t="s">
        <v>210</v>
      </c>
      <c r="I35" s="13" t="s">
        <v>204</v>
      </c>
      <c r="J35" s="14" t="s">
        <v>211</v>
      </c>
      <c r="K35" s="7" t="s">
        <v>41</v>
      </c>
      <c r="L35" s="7"/>
      <c r="M35" s="40"/>
    </row>
    <row r="36" spans="1:13" ht="15" customHeight="1">
      <c r="A36" s="7">
        <v>34</v>
      </c>
      <c r="B36" s="8"/>
      <c r="C36" s="32" t="s">
        <v>212</v>
      </c>
      <c r="D36" s="33" t="s">
        <v>213</v>
      </c>
      <c r="E36" s="34" t="s">
        <v>214</v>
      </c>
      <c r="F36" s="35">
        <v>0</v>
      </c>
      <c r="G36" s="35" t="s">
        <v>75</v>
      </c>
      <c r="H36" s="35" t="s">
        <v>215</v>
      </c>
      <c r="I36" s="7" t="s">
        <v>216</v>
      </c>
      <c r="J36" s="14" t="s">
        <v>217</v>
      </c>
      <c r="K36" s="20" t="s">
        <v>71</v>
      </c>
      <c r="L36" s="7"/>
      <c r="M36" s="7"/>
    </row>
    <row r="37" spans="1:13" ht="15" customHeight="1">
      <c r="A37" s="7">
        <v>35</v>
      </c>
      <c r="B37" s="8"/>
      <c r="C37" s="32" t="s">
        <v>218</v>
      </c>
      <c r="D37" s="33" t="s">
        <v>219</v>
      </c>
      <c r="E37" s="34" t="s">
        <v>220</v>
      </c>
      <c r="F37" s="35">
        <v>0</v>
      </c>
      <c r="G37" s="35" t="s">
        <v>167</v>
      </c>
      <c r="H37" s="35" t="s">
        <v>221</v>
      </c>
      <c r="I37" s="7" t="s">
        <v>222</v>
      </c>
      <c r="J37" s="14" t="s">
        <v>223</v>
      </c>
      <c r="K37" s="20" t="s">
        <v>71</v>
      </c>
      <c r="L37" s="7"/>
      <c r="M37" s="7"/>
    </row>
    <row r="38" spans="1:13" ht="15" customHeight="1">
      <c r="A38" s="7">
        <v>36</v>
      </c>
      <c r="B38" s="8"/>
      <c r="C38" s="9" t="s">
        <v>224</v>
      </c>
      <c r="D38" s="10" t="s">
        <v>225</v>
      </c>
      <c r="E38" s="11" t="s">
        <v>226</v>
      </c>
      <c r="F38" s="12">
        <v>0</v>
      </c>
      <c r="G38" s="12" t="s">
        <v>190</v>
      </c>
      <c r="H38" s="12" t="s">
        <v>227</v>
      </c>
      <c r="I38" s="7" t="s">
        <v>228</v>
      </c>
      <c r="J38" s="14" t="s">
        <v>229</v>
      </c>
      <c r="K38" s="7" t="s">
        <v>21</v>
      </c>
      <c r="L38" s="7"/>
      <c r="M38" s="7"/>
    </row>
    <row r="39" spans="1:13" ht="15" customHeight="1">
      <c r="A39" s="7">
        <v>37</v>
      </c>
      <c r="B39" s="8"/>
      <c r="C39" s="9" t="s">
        <v>230</v>
      </c>
      <c r="D39" s="10" t="s">
        <v>213</v>
      </c>
      <c r="E39" s="11" t="s">
        <v>231</v>
      </c>
      <c r="F39" s="12">
        <v>0</v>
      </c>
      <c r="G39" s="12" t="s">
        <v>190</v>
      </c>
      <c r="H39" s="12" t="s">
        <v>232</v>
      </c>
      <c r="I39" s="7" t="s">
        <v>233</v>
      </c>
      <c r="J39" s="14" t="s">
        <v>234</v>
      </c>
      <c r="K39" s="7" t="s">
        <v>21</v>
      </c>
      <c r="L39" s="7"/>
      <c r="M39" s="7"/>
    </row>
    <row r="40" spans="1:13" ht="15" customHeight="1">
      <c r="A40" s="7">
        <v>38</v>
      </c>
      <c r="B40" s="8"/>
      <c r="C40" s="41" t="s">
        <v>146</v>
      </c>
      <c r="D40" s="42" t="s">
        <v>111</v>
      </c>
      <c r="E40" s="43" t="s">
        <v>235</v>
      </c>
      <c r="F40" s="44">
        <v>0</v>
      </c>
      <c r="G40" s="44" t="s">
        <v>179</v>
      </c>
      <c r="H40" s="44" t="s">
        <v>236</v>
      </c>
      <c r="I40" s="7" t="s">
        <v>237</v>
      </c>
      <c r="J40" s="14" t="s">
        <v>238</v>
      </c>
      <c r="K40" s="7" t="s">
        <v>139</v>
      </c>
      <c r="L40" s="7"/>
      <c r="M40" s="7"/>
    </row>
    <row r="41" spans="1:13" ht="15" customHeight="1">
      <c r="A41" s="7">
        <v>39</v>
      </c>
      <c r="B41" s="8"/>
      <c r="C41" s="41" t="s">
        <v>239</v>
      </c>
      <c r="D41" s="42" t="s">
        <v>240</v>
      </c>
      <c r="E41" s="43" t="s">
        <v>241</v>
      </c>
      <c r="F41" s="44">
        <v>0</v>
      </c>
      <c r="G41" s="44" t="s">
        <v>190</v>
      </c>
      <c r="H41" s="44" t="s">
        <v>242</v>
      </c>
      <c r="I41" s="7" t="s">
        <v>237</v>
      </c>
      <c r="J41" s="14" t="s">
        <v>243</v>
      </c>
      <c r="K41" s="7" t="s">
        <v>139</v>
      </c>
      <c r="L41" s="7"/>
      <c r="M41" s="7"/>
    </row>
    <row r="42" spans="1:13" ht="15" customHeight="1">
      <c r="A42" s="7">
        <v>40</v>
      </c>
      <c r="B42" s="8"/>
      <c r="C42" s="41" t="s">
        <v>244</v>
      </c>
      <c r="D42" s="42" t="s">
        <v>245</v>
      </c>
      <c r="E42" s="43" t="s">
        <v>246</v>
      </c>
      <c r="F42" s="44">
        <v>0</v>
      </c>
      <c r="G42" s="44" t="s">
        <v>190</v>
      </c>
      <c r="H42" s="44" t="s">
        <v>247</v>
      </c>
      <c r="I42" s="7" t="s">
        <v>237</v>
      </c>
      <c r="J42" s="14" t="s">
        <v>248</v>
      </c>
      <c r="K42" s="7" t="s">
        <v>139</v>
      </c>
      <c r="L42" s="7"/>
      <c r="M42" s="13"/>
    </row>
    <row r="43" spans="1:13" s="22" customFormat="1" ht="15" customHeight="1">
      <c r="A43" s="7">
        <v>41</v>
      </c>
      <c r="B43" s="8"/>
      <c r="C43" s="32" t="s">
        <v>249</v>
      </c>
      <c r="D43" s="33" t="s">
        <v>250</v>
      </c>
      <c r="E43" s="34" t="s">
        <v>251</v>
      </c>
      <c r="F43" s="35">
        <v>0</v>
      </c>
      <c r="G43" s="35" t="s">
        <v>190</v>
      </c>
      <c r="H43" s="35" t="s">
        <v>252</v>
      </c>
      <c r="I43" s="7" t="s">
        <v>237</v>
      </c>
      <c r="J43" s="14" t="s">
        <v>253</v>
      </c>
      <c r="K43" s="20" t="s">
        <v>71</v>
      </c>
      <c r="L43" s="7"/>
      <c r="M43" s="13"/>
    </row>
    <row r="44" spans="1:13" ht="15" customHeight="1">
      <c r="A44" s="7">
        <v>42</v>
      </c>
      <c r="B44" s="8"/>
      <c r="C44" s="16" t="s">
        <v>254</v>
      </c>
      <c r="D44" s="17" t="s">
        <v>15</v>
      </c>
      <c r="E44" s="18" t="s">
        <v>255</v>
      </c>
      <c r="F44" s="19">
        <v>0</v>
      </c>
      <c r="G44" s="19" t="s">
        <v>256</v>
      </c>
      <c r="H44" s="19" t="s">
        <v>257</v>
      </c>
      <c r="I44" s="7" t="s">
        <v>156</v>
      </c>
      <c r="J44" s="14" t="s">
        <v>258</v>
      </c>
      <c r="K44" s="20" t="s">
        <v>29</v>
      </c>
      <c r="L44" s="7"/>
      <c r="M44" s="13"/>
    </row>
    <row r="45" spans="1:13" ht="15" customHeight="1">
      <c r="A45" s="7">
        <v>43</v>
      </c>
      <c r="B45" s="8"/>
      <c r="C45" s="16" t="s">
        <v>259</v>
      </c>
      <c r="D45" s="17" t="s">
        <v>260</v>
      </c>
      <c r="E45" s="18" t="s">
        <v>261</v>
      </c>
      <c r="F45" s="19">
        <v>0</v>
      </c>
      <c r="G45" s="19" t="s">
        <v>262</v>
      </c>
      <c r="H45" s="19" t="s">
        <v>263</v>
      </c>
      <c r="I45" s="7" t="s">
        <v>156</v>
      </c>
      <c r="J45" s="14" t="s">
        <v>264</v>
      </c>
      <c r="K45" s="20" t="s">
        <v>29</v>
      </c>
      <c r="L45" s="7"/>
      <c r="M45" s="13"/>
    </row>
    <row r="46" ht="12.75"/>
    <row r="47" ht="12.75"/>
    <row r="48" ht="12.75"/>
    <row r="49" spans="9:12" ht="12.75">
      <c r="I49" s="45" t="s">
        <v>265</v>
      </c>
      <c r="J49" s="46">
        <f aca="true" t="shared" si="0" ref="J49:J80">COUNTIF($I$3:$I$45,I49)</f>
        <v>0</v>
      </c>
      <c r="K49" s="15">
        <f>SUM(J50:J55)</f>
        <v>0</v>
      </c>
      <c r="L49" s="15">
        <v>1</v>
      </c>
    </row>
    <row r="50" spans="9:12" ht="12.75">
      <c r="I50" s="47" t="s">
        <v>266</v>
      </c>
      <c r="J50" s="46">
        <f t="shared" si="0"/>
        <v>0</v>
      </c>
      <c r="K50" s="15"/>
      <c r="L50" s="15">
        <v>1.1</v>
      </c>
    </row>
    <row r="51" spans="9:12" ht="12.75">
      <c r="I51" s="48" t="s">
        <v>267</v>
      </c>
      <c r="J51" s="46">
        <f t="shared" si="0"/>
        <v>0</v>
      </c>
      <c r="K51" s="15"/>
      <c r="L51" s="15">
        <v>1.2</v>
      </c>
    </row>
    <row r="52" spans="9:12" ht="12.75">
      <c r="I52" s="47" t="s">
        <v>268</v>
      </c>
      <c r="J52" s="46">
        <f t="shared" si="0"/>
        <v>0</v>
      </c>
      <c r="K52" s="15"/>
      <c r="L52" s="15">
        <v>1.3</v>
      </c>
    </row>
    <row r="53" spans="9:12" ht="12.75">
      <c r="I53" s="48" t="s">
        <v>269</v>
      </c>
      <c r="J53" s="46">
        <f t="shared" si="0"/>
        <v>0</v>
      </c>
      <c r="K53" s="15"/>
      <c r="L53" s="15">
        <v>1.4</v>
      </c>
    </row>
    <row r="54" spans="9:12" ht="12.75">
      <c r="I54" s="49" t="s">
        <v>270</v>
      </c>
      <c r="J54" s="46">
        <f t="shared" si="0"/>
        <v>0</v>
      </c>
      <c r="K54" s="15"/>
      <c r="L54" s="15">
        <v>1.5</v>
      </c>
    </row>
    <row r="55" spans="9:12" ht="12.75">
      <c r="I55" s="48" t="s">
        <v>271</v>
      </c>
      <c r="J55" s="46">
        <f t="shared" si="0"/>
        <v>0</v>
      </c>
      <c r="K55" s="15"/>
      <c r="L55" s="15">
        <v>1.6</v>
      </c>
    </row>
    <row r="56" spans="9:12" ht="12.75">
      <c r="I56" s="50" t="s">
        <v>272</v>
      </c>
      <c r="J56" s="46">
        <f t="shared" si="0"/>
        <v>0</v>
      </c>
      <c r="K56" s="13">
        <f>SUM(J57:J61)</f>
        <v>0</v>
      </c>
      <c r="L56" s="15">
        <v>2</v>
      </c>
    </row>
    <row r="57" spans="9:12" ht="12.75">
      <c r="I57" s="51" t="s">
        <v>273</v>
      </c>
      <c r="J57" s="46">
        <f t="shared" si="0"/>
        <v>0</v>
      </c>
      <c r="K57" s="15"/>
      <c r="L57" s="52">
        <v>2.1</v>
      </c>
    </row>
    <row r="58" spans="9:12" ht="12.75">
      <c r="I58" s="53" t="s">
        <v>274</v>
      </c>
      <c r="J58" s="46">
        <f t="shared" si="0"/>
        <v>0</v>
      </c>
      <c r="K58" s="15"/>
      <c r="L58" s="52">
        <v>2.2</v>
      </c>
    </row>
    <row r="59" spans="9:12" ht="12.75">
      <c r="I59" s="53" t="s">
        <v>275</v>
      </c>
      <c r="J59" s="46">
        <f t="shared" si="0"/>
        <v>0</v>
      </c>
      <c r="K59" s="15"/>
      <c r="L59" s="52">
        <v>2.3</v>
      </c>
    </row>
    <row r="60" spans="9:12" ht="12.75">
      <c r="I60" s="53" t="s">
        <v>276</v>
      </c>
      <c r="J60" s="46">
        <f t="shared" si="0"/>
        <v>0</v>
      </c>
      <c r="K60" s="15"/>
      <c r="L60" s="52">
        <v>2.4</v>
      </c>
    </row>
    <row r="61" spans="9:12" ht="12.75">
      <c r="I61" s="53" t="s">
        <v>277</v>
      </c>
      <c r="J61" s="46">
        <f t="shared" si="0"/>
        <v>0</v>
      </c>
      <c r="K61" s="15"/>
      <c r="L61" s="52">
        <v>2.5</v>
      </c>
    </row>
    <row r="62" spans="9:12" ht="12.75">
      <c r="I62" s="50" t="s">
        <v>278</v>
      </c>
      <c r="J62" s="46">
        <f t="shared" si="0"/>
        <v>0</v>
      </c>
      <c r="K62" s="15">
        <f>SUM(J63:J68)</f>
        <v>0</v>
      </c>
      <c r="L62" s="52">
        <v>3</v>
      </c>
    </row>
    <row r="63" spans="9:12" ht="12.75">
      <c r="I63" s="53" t="s">
        <v>279</v>
      </c>
      <c r="J63" s="46">
        <f t="shared" si="0"/>
        <v>0</v>
      </c>
      <c r="K63" s="15"/>
      <c r="L63" s="52">
        <v>3.1</v>
      </c>
    </row>
    <row r="64" spans="9:12" ht="12.75">
      <c r="I64" s="51" t="s">
        <v>280</v>
      </c>
      <c r="J64" s="46">
        <f t="shared" si="0"/>
        <v>0</v>
      </c>
      <c r="K64" s="15"/>
      <c r="L64" s="52">
        <v>3.2</v>
      </c>
    </row>
    <row r="65" spans="9:12" ht="12.75">
      <c r="I65" s="51" t="s">
        <v>281</v>
      </c>
      <c r="J65" s="46">
        <f t="shared" si="0"/>
        <v>0</v>
      </c>
      <c r="K65" s="15"/>
      <c r="L65" s="52">
        <v>3.3</v>
      </c>
    </row>
    <row r="66" spans="9:12" ht="12.75">
      <c r="I66" s="51" t="s">
        <v>282</v>
      </c>
      <c r="J66" s="46">
        <f t="shared" si="0"/>
        <v>0</v>
      </c>
      <c r="K66" s="15"/>
      <c r="L66" s="52">
        <v>3.4</v>
      </c>
    </row>
    <row r="67" spans="9:12" ht="12.75">
      <c r="I67" s="53" t="s">
        <v>283</v>
      </c>
      <c r="J67" s="46">
        <f t="shared" si="0"/>
        <v>0</v>
      </c>
      <c r="K67" s="15"/>
      <c r="L67" s="52">
        <v>3.5</v>
      </c>
    </row>
    <row r="68" spans="9:12" ht="12.75">
      <c r="I68" s="53" t="s">
        <v>284</v>
      </c>
      <c r="J68" s="46">
        <f t="shared" si="0"/>
        <v>0</v>
      </c>
      <c r="K68" s="15"/>
      <c r="L68" s="52">
        <v>3.6</v>
      </c>
    </row>
    <row r="69" spans="9:12" ht="12.75">
      <c r="I69" s="54" t="s">
        <v>285</v>
      </c>
      <c r="J69" s="46">
        <f t="shared" si="0"/>
        <v>0</v>
      </c>
      <c r="K69" s="15">
        <f>SUM(J70:J77)</f>
        <v>0</v>
      </c>
      <c r="L69" s="52">
        <v>4</v>
      </c>
    </row>
    <row r="70" spans="9:12" ht="12.75">
      <c r="I70" s="55" t="s">
        <v>286</v>
      </c>
      <c r="J70" s="46">
        <f t="shared" si="0"/>
        <v>0</v>
      </c>
      <c r="K70" s="15"/>
      <c r="L70" s="52">
        <v>4.1</v>
      </c>
    </row>
    <row r="71" spans="9:12" ht="12.75">
      <c r="I71" s="51" t="s">
        <v>287</v>
      </c>
      <c r="J71" s="46">
        <f t="shared" si="0"/>
        <v>0</v>
      </c>
      <c r="K71" s="15"/>
      <c r="L71" s="52">
        <v>4.2</v>
      </c>
    </row>
    <row r="72" spans="9:12" ht="12.75">
      <c r="I72" s="51" t="s">
        <v>288</v>
      </c>
      <c r="J72" s="46">
        <f t="shared" si="0"/>
        <v>0</v>
      </c>
      <c r="K72" s="15"/>
      <c r="L72" s="52">
        <v>4.3</v>
      </c>
    </row>
    <row r="73" spans="9:12" ht="12.75">
      <c r="I73" s="51" t="s">
        <v>289</v>
      </c>
      <c r="J73" s="46">
        <f t="shared" si="0"/>
        <v>0</v>
      </c>
      <c r="K73" s="15"/>
      <c r="L73" s="52">
        <v>4.4</v>
      </c>
    </row>
    <row r="74" spans="9:12" ht="12.75">
      <c r="I74" s="51" t="s">
        <v>290</v>
      </c>
      <c r="J74" s="46">
        <f t="shared" si="0"/>
        <v>0</v>
      </c>
      <c r="K74" s="15"/>
      <c r="L74" s="52">
        <v>4.5</v>
      </c>
    </row>
    <row r="75" spans="9:12" ht="12.75">
      <c r="I75" s="56" t="s">
        <v>291</v>
      </c>
      <c r="J75" s="46">
        <f t="shared" si="0"/>
        <v>0</v>
      </c>
      <c r="K75" s="15"/>
      <c r="L75" s="52">
        <v>4.6</v>
      </c>
    </row>
    <row r="76" spans="9:12" ht="12.75">
      <c r="I76" s="56" t="s">
        <v>292</v>
      </c>
      <c r="J76" s="46">
        <f t="shared" si="0"/>
        <v>0</v>
      </c>
      <c r="K76" s="15"/>
      <c r="L76" s="52">
        <v>4.7</v>
      </c>
    </row>
    <row r="77" spans="9:12" ht="12.75">
      <c r="I77" s="56" t="s">
        <v>293</v>
      </c>
      <c r="J77" s="46">
        <f t="shared" si="0"/>
        <v>0</v>
      </c>
      <c r="K77" s="15"/>
      <c r="L77" s="52">
        <v>4.8</v>
      </c>
    </row>
    <row r="78" spans="9:12" ht="12.75">
      <c r="I78" s="50" t="s">
        <v>294</v>
      </c>
      <c r="J78" s="46">
        <f t="shared" si="0"/>
        <v>0</v>
      </c>
      <c r="K78" s="15">
        <f>SUM(J79:J85)</f>
        <v>0</v>
      </c>
      <c r="L78" s="52">
        <v>5</v>
      </c>
    </row>
    <row r="79" spans="9:12" ht="12.75">
      <c r="I79" s="55" t="s">
        <v>295</v>
      </c>
      <c r="J79" s="46">
        <f t="shared" si="0"/>
        <v>0</v>
      </c>
      <c r="K79" s="15"/>
      <c r="L79" s="52">
        <v>5.1</v>
      </c>
    </row>
    <row r="80" spans="9:12" ht="12.75">
      <c r="I80" s="53" t="s">
        <v>296</v>
      </c>
      <c r="J80" s="46">
        <f t="shared" si="0"/>
        <v>0</v>
      </c>
      <c r="K80" s="15"/>
      <c r="L80" s="52">
        <v>5.2</v>
      </c>
    </row>
    <row r="81" spans="9:12" ht="12.75">
      <c r="I81" s="53" t="s">
        <v>297</v>
      </c>
      <c r="J81" s="46">
        <f aca="true" t="shared" si="1" ref="J81:J112">COUNTIF($I$3:$I$45,I81)</f>
        <v>0</v>
      </c>
      <c r="K81" s="15"/>
      <c r="L81" s="52">
        <v>5.3</v>
      </c>
    </row>
    <row r="82" spans="9:12" ht="12.75">
      <c r="I82" s="53" t="s">
        <v>298</v>
      </c>
      <c r="J82" s="46">
        <f t="shared" si="1"/>
        <v>0</v>
      </c>
      <c r="K82" s="15"/>
      <c r="L82" s="52">
        <v>5.4</v>
      </c>
    </row>
    <row r="83" spans="9:12" ht="12.75">
      <c r="I83" s="56" t="s">
        <v>299</v>
      </c>
      <c r="J83" s="46">
        <f t="shared" si="1"/>
        <v>0</v>
      </c>
      <c r="K83" s="15"/>
      <c r="L83" s="52">
        <v>5.5</v>
      </c>
    </row>
    <row r="84" spans="9:12" ht="12.75">
      <c r="I84" s="56" t="s">
        <v>300</v>
      </c>
      <c r="J84" s="46">
        <f t="shared" si="1"/>
        <v>0</v>
      </c>
      <c r="K84" s="15"/>
      <c r="L84" s="52">
        <v>5.6</v>
      </c>
    </row>
    <row r="85" spans="9:12" ht="12.75">
      <c r="I85" s="56" t="s">
        <v>301</v>
      </c>
      <c r="J85" s="46">
        <f t="shared" si="1"/>
        <v>0</v>
      </c>
      <c r="K85" s="15"/>
      <c r="L85" s="52">
        <v>5.7</v>
      </c>
    </row>
    <row r="86" spans="9:12" ht="12.75">
      <c r="I86" s="50" t="s">
        <v>302</v>
      </c>
      <c r="J86" s="46">
        <f t="shared" si="1"/>
        <v>0</v>
      </c>
      <c r="K86" s="15">
        <f>SUM(J87:J95)</f>
        <v>0</v>
      </c>
      <c r="L86" s="52">
        <v>6</v>
      </c>
    </row>
    <row r="87" spans="9:12" ht="12.75">
      <c r="I87" s="55" t="s">
        <v>303</v>
      </c>
      <c r="J87" s="46">
        <f t="shared" si="1"/>
        <v>0</v>
      </c>
      <c r="K87" s="15"/>
      <c r="L87" s="52">
        <v>6.1</v>
      </c>
    </row>
    <row r="88" spans="9:12" ht="12.75">
      <c r="I88" s="53" t="s">
        <v>304</v>
      </c>
      <c r="J88" s="46">
        <f t="shared" si="1"/>
        <v>0</v>
      </c>
      <c r="K88" s="15"/>
      <c r="L88" s="52">
        <v>6.2</v>
      </c>
    </row>
    <row r="89" spans="9:12" ht="12.75">
      <c r="I89" s="55" t="s">
        <v>305</v>
      </c>
      <c r="J89" s="46">
        <f t="shared" si="1"/>
        <v>0</v>
      </c>
      <c r="K89" s="15"/>
      <c r="L89" s="52">
        <v>6.3</v>
      </c>
    </row>
    <row r="90" spans="9:12" ht="12.75">
      <c r="I90" s="53" t="s">
        <v>306</v>
      </c>
      <c r="J90" s="46">
        <f t="shared" si="1"/>
        <v>0</v>
      </c>
      <c r="K90" s="15"/>
      <c r="L90" s="52">
        <v>6.4</v>
      </c>
    </row>
    <row r="91" spans="9:12" ht="12.75">
      <c r="I91" s="53" t="s">
        <v>307</v>
      </c>
      <c r="J91" s="46">
        <f t="shared" si="1"/>
        <v>0</v>
      </c>
      <c r="K91" s="15"/>
      <c r="L91" s="52">
        <v>6.5</v>
      </c>
    </row>
    <row r="92" spans="9:12" ht="12.75">
      <c r="I92" s="55" t="s">
        <v>308</v>
      </c>
      <c r="J92" s="46">
        <f t="shared" si="1"/>
        <v>0</v>
      </c>
      <c r="K92" s="15"/>
      <c r="L92" s="52">
        <v>6.6</v>
      </c>
    </row>
    <row r="93" spans="9:12" ht="12.75">
      <c r="I93" s="57" t="s">
        <v>309</v>
      </c>
      <c r="J93" s="46">
        <f t="shared" si="1"/>
        <v>0</v>
      </c>
      <c r="K93" s="15"/>
      <c r="L93" s="52">
        <v>6.7</v>
      </c>
    </row>
    <row r="94" spans="9:12" ht="12.75">
      <c r="I94" s="56" t="s">
        <v>310</v>
      </c>
      <c r="J94" s="46">
        <f t="shared" si="1"/>
        <v>0</v>
      </c>
      <c r="K94" s="15"/>
      <c r="L94" s="52">
        <v>6.8</v>
      </c>
    </row>
    <row r="95" spans="9:12" ht="12.75">
      <c r="I95" s="56" t="s">
        <v>311</v>
      </c>
      <c r="J95" s="46">
        <f t="shared" si="1"/>
        <v>0</v>
      </c>
      <c r="K95" s="15"/>
      <c r="L95" s="52">
        <v>6.9</v>
      </c>
    </row>
    <row r="96" spans="9:12" ht="12.75">
      <c r="I96" s="50" t="s">
        <v>312</v>
      </c>
      <c r="J96" s="46">
        <f t="shared" si="1"/>
        <v>0</v>
      </c>
      <c r="K96" s="15">
        <f>SUM(J97:J102)</f>
        <v>0</v>
      </c>
      <c r="L96" s="52">
        <v>7</v>
      </c>
    </row>
    <row r="97" spans="9:12" ht="12.75">
      <c r="I97" s="53" t="s">
        <v>313</v>
      </c>
      <c r="J97" s="46">
        <f t="shared" si="1"/>
        <v>0</v>
      </c>
      <c r="K97" s="15"/>
      <c r="L97" s="52">
        <v>7.1</v>
      </c>
    </row>
    <row r="98" spans="9:12" ht="12.75">
      <c r="I98" s="51" t="s">
        <v>314</v>
      </c>
      <c r="J98" s="46">
        <f t="shared" si="1"/>
        <v>0</v>
      </c>
      <c r="K98" s="15"/>
      <c r="L98" s="52">
        <v>7.2</v>
      </c>
    </row>
    <row r="99" spans="9:12" ht="12.75">
      <c r="I99" s="53" t="s">
        <v>315</v>
      </c>
      <c r="J99" s="46">
        <f t="shared" si="1"/>
        <v>0</v>
      </c>
      <c r="K99" s="15"/>
      <c r="L99" s="52">
        <v>7.3</v>
      </c>
    </row>
    <row r="100" spans="9:12" ht="12.75">
      <c r="I100" s="53" t="s">
        <v>316</v>
      </c>
      <c r="J100" s="46">
        <f t="shared" si="1"/>
        <v>0</v>
      </c>
      <c r="K100" s="15"/>
      <c r="L100" s="52">
        <v>7.4</v>
      </c>
    </row>
    <row r="101" spans="9:12" ht="12.75">
      <c r="I101" s="53" t="s">
        <v>317</v>
      </c>
      <c r="J101" s="46">
        <f t="shared" si="1"/>
        <v>0</v>
      </c>
      <c r="K101" s="15"/>
      <c r="L101" s="52">
        <v>7.5</v>
      </c>
    </row>
    <row r="102" spans="9:12" ht="12.75">
      <c r="I102" s="56" t="s">
        <v>318</v>
      </c>
      <c r="J102" s="46">
        <f t="shared" si="1"/>
        <v>0</v>
      </c>
      <c r="K102" s="15"/>
      <c r="L102" s="52">
        <v>7.6</v>
      </c>
    </row>
    <row r="103" spans="9:12" ht="12.75">
      <c r="I103" s="50" t="s">
        <v>319</v>
      </c>
      <c r="J103" s="46">
        <f t="shared" si="1"/>
        <v>0</v>
      </c>
      <c r="K103" s="15">
        <f>SUM(J104:J109)</f>
        <v>0</v>
      </c>
      <c r="L103" s="52">
        <v>8</v>
      </c>
    </row>
    <row r="104" spans="9:12" ht="12.75">
      <c r="I104" s="55" t="s">
        <v>320</v>
      </c>
      <c r="J104" s="46">
        <f t="shared" si="1"/>
        <v>0</v>
      </c>
      <c r="K104" s="15"/>
      <c r="L104" s="52">
        <v>8.1</v>
      </c>
    </row>
    <row r="105" spans="9:12" ht="12.75">
      <c r="I105" s="51" t="s">
        <v>321</v>
      </c>
      <c r="J105" s="46">
        <f t="shared" si="1"/>
        <v>0</v>
      </c>
      <c r="K105" s="15"/>
      <c r="L105" s="52">
        <v>8.2</v>
      </c>
    </row>
    <row r="106" spans="9:12" ht="12.75">
      <c r="I106" s="53" t="s">
        <v>322</v>
      </c>
      <c r="J106" s="46">
        <f t="shared" si="1"/>
        <v>0</v>
      </c>
      <c r="K106" s="15"/>
      <c r="L106" s="52">
        <v>8.3</v>
      </c>
    </row>
    <row r="107" spans="9:12" ht="12.75">
      <c r="I107" s="51" t="s">
        <v>323</v>
      </c>
      <c r="J107" s="46">
        <f t="shared" si="1"/>
        <v>0</v>
      </c>
      <c r="K107" s="15"/>
      <c r="L107" s="52">
        <v>8.4</v>
      </c>
    </row>
    <row r="108" spans="9:12" ht="12.75">
      <c r="I108" s="53" t="s">
        <v>324</v>
      </c>
      <c r="J108" s="46">
        <f t="shared" si="1"/>
        <v>0</v>
      </c>
      <c r="K108" s="15"/>
      <c r="L108" s="52">
        <v>8.5</v>
      </c>
    </row>
    <row r="109" spans="9:12" ht="12.75">
      <c r="I109" s="56" t="s">
        <v>325</v>
      </c>
      <c r="J109" s="46">
        <f t="shared" si="1"/>
        <v>0</v>
      </c>
      <c r="K109" s="15"/>
      <c r="L109" s="52">
        <v>8.6</v>
      </c>
    </row>
    <row r="110" spans="9:12" ht="12.75">
      <c r="I110" s="50" t="s">
        <v>326</v>
      </c>
      <c r="J110" s="46">
        <f t="shared" si="1"/>
        <v>0</v>
      </c>
      <c r="K110" s="15">
        <f>SUM(J111:J113)</f>
        <v>0</v>
      </c>
      <c r="L110" s="52">
        <v>9</v>
      </c>
    </row>
    <row r="111" spans="9:12" ht="12.75">
      <c r="I111" s="55" t="s">
        <v>327</v>
      </c>
      <c r="J111" s="46">
        <f t="shared" si="1"/>
        <v>0</v>
      </c>
      <c r="K111" s="15"/>
      <c r="L111" s="52">
        <v>9.1</v>
      </c>
    </row>
    <row r="112" spans="9:12" ht="12.75">
      <c r="I112" s="53" t="s">
        <v>328</v>
      </c>
      <c r="J112" s="46">
        <f t="shared" si="1"/>
        <v>0</v>
      </c>
      <c r="K112" s="15"/>
      <c r="L112" s="52">
        <v>9.2</v>
      </c>
    </row>
    <row r="113" spans="9:12" ht="12.75">
      <c r="I113" s="56" t="s">
        <v>329</v>
      </c>
      <c r="J113" s="46">
        <f aca="true" t="shared" si="2" ref="J113:J125">COUNTIF($I$3:$I$45,I113)</f>
        <v>0</v>
      </c>
      <c r="K113" s="15"/>
      <c r="L113" s="52">
        <v>9.3</v>
      </c>
    </row>
    <row r="114" spans="9:12" ht="12.75">
      <c r="I114" s="50" t="s">
        <v>330</v>
      </c>
      <c r="J114" s="46">
        <f t="shared" si="2"/>
        <v>0</v>
      </c>
      <c r="K114" s="15">
        <f>SUM(J115:J120)</f>
        <v>0</v>
      </c>
      <c r="L114" s="52">
        <v>10</v>
      </c>
    </row>
    <row r="115" spans="9:12" ht="12.75">
      <c r="I115" s="55" t="s">
        <v>331</v>
      </c>
      <c r="J115" s="46">
        <f t="shared" si="2"/>
        <v>0</v>
      </c>
      <c r="K115" s="15"/>
      <c r="L115" s="52">
        <v>10.1</v>
      </c>
    </row>
    <row r="116" spans="9:12" ht="12.75">
      <c r="I116" s="51" t="s">
        <v>332</v>
      </c>
      <c r="J116" s="46">
        <f t="shared" si="2"/>
        <v>0</v>
      </c>
      <c r="K116" s="15"/>
      <c r="L116" s="52">
        <v>10.2</v>
      </c>
    </row>
    <row r="117" spans="9:12" ht="12.75">
      <c r="I117" s="56" t="s">
        <v>333</v>
      </c>
      <c r="J117" s="46">
        <f t="shared" si="2"/>
        <v>0</v>
      </c>
      <c r="K117" s="15"/>
      <c r="L117" s="52">
        <v>10.3</v>
      </c>
    </row>
    <row r="118" spans="9:12" ht="12.75">
      <c r="I118" s="56" t="s">
        <v>334</v>
      </c>
      <c r="J118" s="46">
        <f t="shared" si="2"/>
        <v>0</v>
      </c>
      <c r="K118" s="15"/>
      <c r="L118" s="52">
        <v>10.4</v>
      </c>
    </row>
    <row r="119" spans="9:12" ht="12.75">
      <c r="I119" s="56" t="s">
        <v>335</v>
      </c>
      <c r="J119" s="46">
        <f t="shared" si="2"/>
        <v>0</v>
      </c>
      <c r="K119" s="15"/>
      <c r="L119" s="52">
        <v>10.5</v>
      </c>
    </row>
    <row r="120" spans="9:12" ht="12.75">
      <c r="I120" s="56" t="s">
        <v>336</v>
      </c>
      <c r="J120" s="46">
        <f t="shared" si="2"/>
        <v>0</v>
      </c>
      <c r="K120" s="15"/>
      <c r="L120" s="52">
        <v>10.6</v>
      </c>
    </row>
    <row r="121" spans="9:12" ht="12.75">
      <c r="I121" s="50" t="s">
        <v>337</v>
      </c>
      <c r="J121" s="46">
        <f t="shared" si="2"/>
        <v>0</v>
      </c>
      <c r="K121" s="15">
        <f>SUM(J122:J125)</f>
        <v>0</v>
      </c>
      <c r="L121" s="52">
        <v>11</v>
      </c>
    </row>
    <row r="122" spans="9:12" ht="12.75">
      <c r="I122" s="51" t="s">
        <v>338</v>
      </c>
      <c r="J122" s="46">
        <f t="shared" si="2"/>
        <v>0</v>
      </c>
      <c r="K122" s="15"/>
      <c r="L122" s="52">
        <v>11.1</v>
      </c>
    </row>
    <row r="123" spans="9:12" ht="12.75">
      <c r="I123" s="51" t="s">
        <v>339</v>
      </c>
      <c r="J123" s="46">
        <f t="shared" si="2"/>
        <v>0</v>
      </c>
      <c r="K123" s="15"/>
      <c r="L123" s="52">
        <v>11.2</v>
      </c>
    </row>
    <row r="124" spans="9:12" ht="12.75">
      <c r="I124" s="56" t="s">
        <v>340</v>
      </c>
      <c r="J124" s="46">
        <f t="shared" si="2"/>
        <v>0</v>
      </c>
      <c r="K124" s="15"/>
      <c r="L124" s="52">
        <v>11.3</v>
      </c>
    </row>
    <row r="125" spans="9:12" ht="12.75">
      <c r="I125" s="56" t="s">
        <v>341</v>
      </c>
      <c r="J125" s="46">
        <f t="shared" si="2"/>
        <v>0</v>
      </c>
      <c r="K125" s="15"/>
      <c r="L125" s="52">
        <v>11.4</v>
      </c>
    </row>
    <row r="126" spans="9:12" ht="12.75">
      <c r="I126" s="15"/>
      <c r="J126" s="15">
        <f>SUM(J49:J125)</f>
        <v>0</v>
      </c>
      <c r="K126" s="15">
        <f>SUM(K49:K125)</f>
        <v>0</v>
      </c>
      <c r="L126" s="15"/>
    </row>
    <row r="127" spans="9:12" ht="12.75">
      <c r="I127" s="15" t="s">
        <v>342</v>
      </c>
      <c r="J127" s="58"/>
      <c r="K127" s="15" t="e">
        <f>COUNTIF(#REF!,"CThế")</f>
        <v>#REF!</v>
      </c>
      <c r="L127" s="15"/>
    </row>
    <row r="128" spans="9:12" ht="12.75">
      <c r="I128" s="15" t="s">
        <v>183</v>
      </c>
      <c r="J128" s="58"/>
      <c r="K128" s="15" t="e">
        <f>COUNTIF(#REF!,"ĐN")</f>
        <v>#REF!</v>
      </c>
      <c r="L128" s="15"/>
    </row>
    <row r="129" spans="9:12" ht="12.75">
      <c r="I129" s="15" t="s">
        <v>343</v>
      </c>
      <c r="J129" s="58"/>
      <c r="K129" s="15" t="e">
        <f>COUNTIF(#REF!,"QNam")</f>
        <v>#REF!</v>
      </c>
      <c r="L129" s="15"/>
    </row>
    <row r="130" spans="9:12" ht="12.75">
      <c r="I130" s="52" t="s">
        <v>12</v>
      </c>
      <c r="J130" s="58"/>
      <c r="K130" s="15">
        <f>COUNTIF($L$3:$L$254,"1")</f>
        <v>1</v>
      </c>
      <c r="L130" s="15"/>
    </row>
    <row r="131" spans="9:12" ht="12.75">
      <c r="I131" s="15"/>
      <c r="J131" s="58"/>
      <c r="K131" s="15" t="e">
        <f>SUM(K126:K130)</f>
        <v>#REF!</v>
      </c>
      <c r="L131" s="15"/>
    </row>
    <row r="156" ht="12.75"/>
    <row r="157" ht="12.75"/>
    <row r="158" ht="12.75"/>
    <row r="159" ht="12.75"/>
    <row r="166" ht="12.75"/>
    <row r="167" ht="12.75"/>
    <row r="168" ht="12.75"/>
    <row r="169" ht="12.75"/>
  </sheetData>
  <sheetProtection/>
  <mergeCells count="1">
    <mergeCell ref="A1:M1"/>
  </mergeCells>
  <printOptions/>
  <pageMargins left="0.25" right="0.25" top="0.5" bottom="0.5" header="0.25" footer="0.2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NetVNN</cp:lastModifiedBy>
  <dcterms:created xsi:type="dcterms:W3CDTF">2014-03-18T01:52:28Z</dcterms:created>
  <dcterms:modified xsi:type="dcterms:W3CDTF">2014-04-21T03:30:55Z</dcterms:modified>
  <cp:category/>
  <cp:version/>
  <cp:contentType/>
  <cp:contentStatus/>
</cp:coreProperties>
</file>